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Dokumentarkiv\Innkjøp\Offentlig\HO-17-09 Arbeidstøy renholdere, pleie og omsorg\"/>
    </mc:Choice>
  </mc:AlternateContent>
  <bookViews>
    <workbookView xWindow="0" yWindow="345" windowWidth="15120" windowHeight="7500"/>
  </bookViews>
  <sheets>
    <sheet name="Arbeidstøy" sheetId="3" r:id="rId1"/>
    <sheet name="Trykking av logo" sheetId="2" r:id="rId2"/>
  </sheets>
  <calcPr calcId="152511"/>
</workbook>
</file>

<file path=xl/calcChain.xml><?xml version="1.0" encoding="utf-8"?>
<calcChain xmlns="http://schemas.openxmlformats.org/spreadsheetml/2006/main">
  <c r="N5" i="3" l="1"/>
  <c r="U44" i="3" l="1"/>
  <c r="P44" i="3"/>
  <c r="N44" i="3"/>
  <c r="L44" i="3"/>
  <c r="E44" i="3"/>
  <c r="U42" i="3"/>
  <c r="P42" i="3"/>
  <c r="N42" i="3"/>
  <c r="L42" i="3"/>
  <c r="E42" i="3"/>
  <c r="U41" i="3"/>
  <c r="P41" i="3"/>
  <c r="N41" i="3"/>
  <c r="L41" i="3"/>
  <c r="E41" i="3"/>
  <c r="U34" i="3"/>
  <c r="P34" i="3"/>
  <c r="N34" i="3"/>
  <c r="L34" i="3"/>
  <c r="E34" i="3"/>
  <c r="U33" i="3"/>
  <c r="P33" i="3"/>
  <c r="N33" i="3"/>
  <c r="L33" i="3"/>
  <c r="E33" i="3"/>
  <c r="U32" i="3"/>
  <c r="P32" i="3"/>
  <c r="N32" i="3"/>
  <c r="L32" i="3"/>
  <c r="E32" i="3"/>
  <c r="U36" i="3"/>
  <c r="P36" i="3"/>
  <c r="N36" i="3"/>
  <c r="L36" i="3"/>
  <c r="E36" i="3"/>
  <c r="U27" i="3"/>
  <c r="P27" i="3"/>
  <c r="N27" i="3"/>
  <c r="L27" i="3"/>
  <c r="E27" i="3"/>
  <c r="U26" i="3"/>
  <c r="P26" i="3"/>
  <c r="N26" i="3"/>
  <c r="L26" i="3"/>
  <c r="E26" i="3"/>
  <c r="U25" i="3"/>
  <c r="P25" i="3"/>
  <c r="N25" i="3"/>
  <c r="L25" i="3"/>
  <c r="E25" i="3"/>
  <c r="U24" i="3"/>
  <c r="P24" i="3"/>
  <c r="N24" i="3"/>
  <c r="L24" i="3"/>
  <c r="E24" i="3"/>
  <c r="U19" i="3"/>
  <c r="P19" i="3"/>
  <c r="N19" i="3"/>
  <c r="L19" i="3"/>
  <c r="E19" i="3"/>
  <c r="U23" i="3"/>
  <c r="P23" i="3"/>
  <c r="N23" i="3"/>
  <c r="L23" i="3"/>
  <c r="E23" i="3"/>
  <c r="U18" i="3"/>
  <c r="P18" i="3"/>
  <c r="N18" i="3"/>
  <c r="L18" i="3"/>
  <c r="E18" i="3"/>
  <c r="U21" i="3"/>
  <c r="P21" i="3"/>
  <c r="N21" i="3"/>
  <c r="L21" i="3"/>
  <c r="E21" i="3"/>
  <c r="U22" i="3"/>
  <c r="P22" i="3"/>
  <c r="N22" i="3"/>
  <c r="L22" i="3"/>
  <c r="E22" i="3"/>
  <c r="U20" i="3"/>
  <c r="P20" i="3"/>
  <c r="N20" i="3"/>
  <c r="L20" i="3"/>
  <c r="E20" i="3"/>
  <c r="U17" i="3"/>
  <c r="P17" i="3"/>
  <c r="N17" i="3"/>
  <c r="L17" i="3"/>
  <c r="E17" i="3"/>
  <c r="U13" i="3"/>
  <c r="P13" i="3"/>
  <c r="N13" i="3"/>
  <c r="L13" i="3"/>
  <c r="E13" i="3"/>
  <c r="U12" i="3"/>
  <c r="P12" i="3"/>
  <c r="N12" i="3"/>
  <c r="L12" i="3"/>
  <c r="E12" i="3"/>
  <c r="U15" i="3"/>
  <c r="P15" i="3"/>
  <c r="N15" i="3"/>
  <c r="L15" i="3"/>
  <c r="E15" i="3"/>
  <c r="U8" i="3"/>
  <c r="P8" i="3"/>
  <c r="N8" i="3"/>
  <c r="L8" i="3"/>
  <c r="F8" i="3"/>
  <c r="E8" i="3"/>
  <c r="U7" i="3"/>
  <c r="P7" i="3"/>
  <c r="N7" i="3"/>
  <c r="L7" i="3"/>
  <c r="F7" i="3"/>
  <c r="E7" i="3"/>
  <c r="U5" i="3"/>
  <c r="P5" i="3"/>
  <c r="L5" i="3"/>
  <c r="F5" i="3"/>
  <c r="E5" i="3"/>
  <c r="Q5" i="3" s="1"/>
  <c r="U45" i="3" l="1"/>
  <c r="U37" i="3"/>
  <c r="Q18" i="3"/>
  <c r="R18" i="3" s="1"/>
  <c r="Q32" i="3"/>
  <c r="Q24" i="3"/>
  <c r="R24" i="3" s="1"/>
  <c r="Q15" i="3"/>
  <c r="R15" i="3" s="1"/>
  <c r="Q27" i="3"/>
  <c r="R27" i="3" s="1"/>
  <c r="Q44" i="3"/>
  <c r="R44" i="3" s="1"/>
  <c r="Q13" i="3"/>
  <c r="R13" i="3" s="1"/>
  <c r="Q20" i="3"/>
  <c r="R20" i="3" s="1"/>
  <c r="Q19" i="3"/>
  <c r="R19" i="3" s="1"/>
  <c r="Q17" i="3"/>
  <c r="R17" i="3" s="1"/>
  <c r="Q7" i="3"/>
  <c r="R7" i="3" s="1"/>
  <c r="Q33" i="3"/>
  <c r="R33" i="3" s="1"/>
  <c r="Q12" i="3"/>
  <c r="R12" i="3" s="1"/>
  <c r="Q41" i="3"/>
  <c r="Q23" i="3"/>
  <c r="R23" i="3" s="1"/>
  <c r="Q36" i="3"/>
  <c r="R36" i="3" s="1"/>
  <c r="Q42" i="3"/>
  <c r="R42" i="3" s="1"/>
  <c r="Q34" i="3"/>
  <c r="R34" i="3" s="1"/>
  <c r="U28" i="3"/>
  <c r="R5" i="3"/>
  <c r="Q8" i="3"/>
  <c r="R8" i="3" s="1"/>
  <c r="Q21" i="3"/>
  <c r="R21" i="3" s="1"/>
  <c r="Q25" i="3"/>
  <c r="R25" i="3" s="1"/>
  <c r="Q26" i="3"/>
  <c r="R26" i="3" s="1"/>
  <c r="U9" i="3"/>
  <c r="Q22" i="3"/>
  <c r="R22" i="3" s="1"/>
  <c r="R41" i="3" l="1"/>
  <c r="R45" i="3" s="1"/>
  <c r="Q45" i="3"/>
  <c r="U47" i="3"/>
  <c r="R28" i="3"/>
  <c r="Q28" i="3"/>
  <c r="R32" i="3"/>
  <c r="R37" i="3" s="1"/>
  <c r="Q37" i="3"/>
  <c r="Q9" i="3"/>
  <c r="R9" i="3"/>
  <c r="O45" i="3" l="1"/>
  <c r="O28" i="3"/>
  <c r="R47" i="3"/>
  <c r="O37" i="3"/>
  <c r="O9" i="3"/>
</calcChain>
</file>

<file path=xl/sharedStrings.xml><?xml version="1.0" encoding="utf-8"?>
<sst xmlns="http://schemas.openxmlformats.org/spreadsheetml/2006/main" count="120" uniqueCount="73">
  <si>
    <t>TILBUDT RABATT %</t>
  </si>
  <si>
    <t>VAREGRUPPE</t>
  </si>
  <si>
    <t>TILBYDERS BENEVNING/MERKE</t>
  </si>
  <si>
    <t>VARENUMMER</t>
  </si>
  <si>
    <r>
      <t>MERKNADER</t>
    </r>
    <r>
      <rPr>
        <b/>
        <sz val="9"/>
        <color indexed="10"/>
        <rFont val="Calibri"/>
        <family val="2"/>
        <scheme val="minor"/>
      </rPr>
      <t xml:space="preserve"> (hvis varen ikke føres, skriv n/a)</t>
    </r>
  </si>
  <si>
    <t>ETTERSPURT MENGDE PR ÅR</t>
  </si>
  <si>
    <t>LISTEPRIS FOR ÅRSVOLUM</t>
  </si>
  <si>
    <t>MENGDE I FORPAKNING</t>
  </si>
  <si>
    <t>MENGDE I TILBUDT FORPAKNING</t>
  </si>
  <si>
    <t>TILBUDT NETTOPRIS FOR ÅRSVOLUM</t>
  </si>
  <si>
    <t>LISTEPRIS PR FORPAKNING</t>
  </si>
  <si>
    <t>LISTEPRIS PR MENGDE- ENHET</t>
  </si>
  <si>
    <t>SUM varepris/FAST rabatt på øvrige varer i denne varegruppen iht listepris (fremkommer som et snitt av øvrige varerabatter):</t>
  </si>
  <si>
    <r>
      <t xml:space="preserve">PRISSKJEMA - Priser bes oppgis </t>
    </r>
    <r>
      <rPr>
        <b/>
        <sz val="12"/>
        <color rgb="FFFF0000"/>
        <rFont val="Calibri"/>
        <family val="2"/>
        <scheme val="minor"/>
      </rPr>
      <t>eks mva</t>
    </r>
    <r>
      <rPr>
        <b/>
        <sz val="12"/>
        <rFont val="Calibri"/>
        <family val="2"/>
        <scheme val="minor"/>
      </rPr>
      <t>, men inkl miljøgebyr og emballasje og alle andre gebyrer.</t>
    </r>
    <r>
      <rPr>
        <b/>
        <sz val="12"/>
        <color rgb="FFFF0000"/>
        <rFont val="Calibri"/>
        <family val="2"/>
        <scheme val="minor"/>
      </rPr>
      <t xml:space="preserve"> Kun gule felt skal fylles ut.</t>
    </r>
  </si>
  <si>
    <t>ESTIMERT ANTALL FORPAKN PR. ÅR</t>
  </si>
  <si>
    <t>Oppfyller produktet kravene til EU-blomst, Svane eller Blaue Engel (Ja/Nei)</t>
  </si>
  <si>
    <t>Ytterligere krav:</t>
  </si>
  <si>
    <t>Tilbyder skal levere komplett vareliste sortert i tilbyders varegrupper og med gjeldende listepris</t>
  </si>
  <si>
    <t>Tilbyders nettbutikk skal kunne avgrenses til kun de varegrupper som er listet i prisskjemaet</t>
  </si>
  <si>
    <t>Denne varegruppeoversikten benyttes til å plassere oppdragsgivers vareoversikt i riktig varegruppe. Det vil da aksepteres at snittrabattene i oppdragsgivers prisskjema kan gå litt opp eller ned.</t>
  </si>
  <si>
    <t>Oppdragsgiver benytter formuleringen «eller tilsvarende». Oppdragsgiver vil presisere at dette innebærer at tilbudte produkter må ha minst samme egenskaper/funksjoner og eventuelt klinisk dokumentasjon som oppgitte produkter. Det er tilbyder som har bevisbyrden for at tilbudte produkter er «eller tilsvarende».</t>
  </si>
  <si>
    <t>Evaluering miljømerking (estimert ant forpakninger x miljømerket vare)</t>
  </si>
  <si>
    <t>SUMMER (inngår i tildelingskriteriene):</t>
  </si>
  <si>
    <t>LEVERANDØRS VAREGRUPPE-NUMMER</t>
  </si>
  <si>
    <t>LEVERANDØRS VAREGRUPPE-NAVN</t>
  </si>
  <si>
    <t>TILBUDT NETTOPRIS PR TILBUDT FORPAKNING</t>
  </si>
  <si>
    <t>Tilbyder kan i skjemaet selv velge størrelsen på forpakningen som tilbys. Oppdragsgiver krever at forpakningsstørrelsen er på et håndterbart format og tilpasset oppdragsgivers bruk. Dette er indikert med den forpakningsstørrelsen som benyttes i dag. I noen tilfeller har oppdragsgiver definert forpakningsstørrelsen ut fra oppdragsgivers ulike behov. I disse tilfellene skal det gis tilbud på oppgitt forpakningsstørrelse.</t>
  </si>
  <si>
    <t>stk</t>
  </si>
  <si>
    <t>Pristillegg Logo</t>
  </si>
  <si>
    <t>Påtrykk logo</t>
  </si>
  <si>
    <t>Lite</t>
  </si>
  <si>
    <t>Stort</t>
  </si>
  <si>
    <t>1 farge</t>
  </si>
  <si>
    <t>2 farger</t>
  </si>
  <si>
    <t>3 farger</t>
  </si>
  <si>
    <t>Event. pris for tilpassning av logo:</t>
  </si>
  <si>
    <t>Sengetøy</t>
  </si>
  <si>
    <t>Frotté</t>
  </si>
  <si>
    <t>Arbeidstøy helse</t>
  </si>
  <si>
    <t>Kitler</t>
  </si>
  <si>
    <t>Bukser</t>
  </si>
  <si>
    <t>Stelle og smittefrakk</t>
  </si>
  <si>
    <t>Håndklær</t>
  </si>
  <si>
    <t>Vaskekluter</t>
  </si>
  <si>
    <t>Putetrekk</t>
  </si>
  <si>
    <t>Laken</t>
  </si>
  <si>
    <t>Kokketøy</t>
  </si>
  <si>
    <t>Kokkebukse</t>
  </si>
  <si>
    <t>Kokkejakke</t>
  </si>
  <si>
    <t>Vest unisex 65% polyester 35% bomull</t>
  </si>
  <si>
    <t>Vest, unisex. Lang. Svart, XL 65% polyester 35% bomull</t>
  </si>
  <si>
    <t>Dametunika 60% bomull 40% polyester</t>
  </si>
  <si>
    <t>Damevest 65% polyester 35% bomull</t>
  </si>
  <si>
    <t>Fangforkle, onesize twill 35% bomull 65% polyester</t>
  </si>
  <si>
    <t>Hetter, caps, hatter. Hvit 35% bomull 65% polyester</t>
  </si>
  <si>
    <t>Kokkejakke, lang erme, sateng, unisex. Hvit. 50/56 35% bomull 65% polyester twill</t>
  </si>
  <si>
    <t>Kokkejakke, unisex. Burgund  50% bomull 50% polyester</t>
  </si>
  <si>
    <t>Damejakke 3/4 erme 60% bomull 40% polyester</t>
  </si>
  <si>
    <t>Bukse,unisex NS3357 35% bomull 65% polyester twill</t>
  </si>
  <si>
    <t>Kokkebukse unisex NS3357 35% bomull 65% polyester</t>
  </si>
  <si>
    <t>Herreunderbukse  NS4355 100% bomull S-L</t>
  </si>
  <si>
    <t>Unisexbukse med ribb NS3362 50% bomull 50% polyester</t>
  </si>
  <si>
    <t>Overforkle 65% polyester 35% bomull</t>
  </si>
  <si>
    <t>Putetrekk NS3330. Hvit. 50x95 50% bomull 50% polyester</t>
  </si>
  <si>
    <t>Putetrekk NS3330. Hvit.60x105 50% bomull 50% polyester</t>
  </si>
  <si>
    <t>Putetrekk NS3330. Hvit. 50x70 50% bomull 50% polyester</t>
  </si>
  <si>
    <t>Laken NS3330. Hvit 150x250 50% bomull 50% polyester</t>
  </si>
  <si>
    <t>Frotteklut. Hvit. 30x30 100% bomull 100% bomull</t>
  </si>
  <si>
    <t>Frottehåndkle NS3301 Innvevd Helse. Blå, 60x60 100% bomull</t>
  </si>
  <si>
    <t>Frottehåndkle NS3301 Innvevd Helse. Blå, 30x30 100% bomull</t>
  </si>
  <si>
    <t xml:space="preserve">Kittel med kort erme, unisex  NS3361 XS-XXL  50% bomull 50% polyester </t>
  </si>
  <si>
    <t>Kittel 3/4 erme, unisex. Twill. NS3356 XS-XXL 50% bomull 50% polyester</t>
  </si>
  <si>
    <t>Stellefrakk NS-3344, unisex. 50% bomull 50% polyester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</si>
</sst>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rgb="FF0066FF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EAEAEA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medium">
        <color auto="1"/>
      </right>
      <top style="thin">
        <color rgb="FFB2B2B2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8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99">
    <xf numFmtId="0" fontId="0" fillId="0" borderId="0" xfId="0"/>
    <xf numFmtId="0" fontId="2" fillId="2" borderId="1" xfId="0" applyFont="1" applyFill="1" applyBorder="1"/>
    <xf numFmtId="0" fontId="2" fillId="2" borderId="3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0" fontId="5" fillId="0" borderId="0" xfId="0" applyFont="1"/>
    <xf numFmtId="0" fontId="4" fillId="2" borderId="7" xfId="0" applyFont="1" applyFill="1" applyBorder="1" applyAlignment="1">
      <alignment horizontal="center" wrapText="1"/>
    </xf>
    <xf numFmtId="0" fontId="7" fillId="0" borderId="0" xfId="0" applyFont="1"/>
    <xf numFmtId="0" fontId="4" fillId="2" borderId="3" xfId="0" applyFont="1" applyFill="1" applyBorder="1" applyAlignment="1">
      <alignment wrapText="1"/>
    </xf>
    <xf numFmtId="164" fontId="5" fillId="3" borderId="5" xfId="0" applyNumberFormat="1" applyFont="1" applyFill="1" applyBorder="1"/>
    <xf numFmtId="3" fontId="5" fillId="3" borderId="5" xfId="0" applyNumberFormat="1" applyFont="1" applyFill="1" applyBorder="1"/>
    <xf numFmtId="164" fontId="5" fillId="3" borderId="6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3" fontId="9" fillId="0" borderId="0" xfId="0" applyNumberFormat="1" applyFont="1"/>
    <xf numFmtId="0" fontId="10" fillId="0" borderId="9" xfId="0" applyFont="1" applyBorder="1"/>
    <xf numFmtId="9" fontId="5" fillId="0" borderId="0" xfId="0" applyNumberFormat="1" applyFont="1"/>
    <xf numFmtId="0" fontId="7" fillId="2" borderId="1" xfId="0" applyFont="1" applyFill="1" applyBorder="1" applyAlignment="1"/>
    <xf numFmtId="0" fontId="6" fillId="2" borderId="3" xfId="0" applyFont="1" applyFill="1" applyBorder="1" applyAlignment="1"/>
    <xf numFmtId="3" fontId="4" fillId="2" borderId="3" xfId="0" applyNumberFormat="1" applyFont="1" applyFill="1" applyBorder="1" applyAlignment="1">
      <alignment wrapText="1"/>
    </xf>
    <xf numFmtId="0" fontId="10" fillId="0" borderId="0" xfId="0" applyFont="1" applyBorder="1"/>
    <xf numFmtId="4" fontId="5" fillId="5" borderId="3" xfId="0" applyNumberFormat="1" applyFont="1" applyFill="1" applyBorder="1" applyAlignment="1">
      <alignment horizontal="right"/>
    </xf>
    <xf numFmtId="4" fontId="5" fillId="3" borderId="5" xfId="0" applyNumberFormat="1" applyFont="1" applyFill="1" applyBorder="1"/>
    <xf numFmtId="164" fontId="7" fillId="3" borderId="1" xfId="0" applyNumberFormat="1" applyFont="1" applyFill="1" applyBorder="1"/>
    <xf numFmtId="3" fontId="7" fillId="3" borderId="8" xfId="0" applyNumberFormat="1" applyFont="1" applyFill="1" applyBorder="1"/>
    <xf numFmtId="2" fontId="16" fillId="4" borderId="10" xfId="0" applyNumberFormat="1" applyFont="1" applyFill="1" applyBorder="1"/>
    <xf numFmtId="9" fontId="16" fillId="4" borderId="10" xfId="0" applyNumberFormat="1" applyFont="1" applyFill="1" applyBorder="1"/>
    <xf numFmtId="0" fontId="16" fillId="4" borderId="11" xfId="0" applyFont="1" applyFill="1" applyBorder="1"/>
    <xf numFmtId="0" fontId="8" fillId="2" borderId="8" xfId="0" applyFont="1" applyFill="1" applyBorder="1" applyAlignment="1">
      <alignment wrapText="1"/>
    </xf>
    <xf numFmtId="3" fontId="7" fillId="3" borderId="13" xfId="0" applyNumberFormat="1" applyFont="1" applyFill="1" applyBorder="1"/>
    <xf numFmtId="0" fontId="7" fillId="2" borderId="3" xfId="0" applyFont="1" applyFill="1" applyBorder="1" applyAlignment="1"/>
    <xf numFmtId="164" fontId="5" fillId="3" borderId="3" xfId="0" applyNumberFormat="1" applyFont="1" applyFill="1" applyBorder="1"/>
    <xf numFmtId="164" fontId="7" fillId="3" borderId="3" xfId="0" applyNumberFormat="1" applyFont="1" applyFill="1" applyBorder="1"/>
    <xf numFmtId="1" fontId="16" fillId="4" borderId="10" xfId="0" applyNumberFormat="1" applyFont="1" applyFill="1" applyBorder="1"/>
    <xf numFmtId="0" fontId="5" fillId="0" borderId="14" xfId="0" applyFont="1" applyBorder="1"/>
    <xf numFmtId="0" fontId="5" fillId="0" borderId="0" xfId="0" applyFont="1" applyBorder="1"/>
    <xf numFmtId="3" fontId="9" fillId="0" borderId="0" xfId="0" applyNumberFormat="1" applyFont="1" applyBorder="1"/>
    <xf numFmtId="9" fontId="10" fillId="0" borderId="0" xfId="0" applyNumberFormat="1" applyFont="1" applyBorder="1"/>
    <xf numFmtId="2" fontId="16" fillId="4" borderId="16" xfId="0" applyNumberFormat="1" applyFont="1" applyFill="1" applyBorder="1"/>
    <xf numFmtId="1" fontId="16" fillId="4" borderId="16" xfId="0" applyNumberFormat="1" applyFont="1" applyFill="1" applyBorder="1"/>
    <xf numFmtId="0" fontId="16" fillId="4" borderId="17" xfId="0" applyFont="1" applyFill="1" applyBorder="1"/>
    <xf numFmtId="9" fontId="2" fillId="2" borderId="3" xfId="0" applyNumberFormat="1" applyFont="1" applyFill="1" applyBorder="1"/>
    <xf numFmtId="0" fontId="4" fillId="2" borderId="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9" fontId="4" fillId="2" borderId="2" xfId="0" applyNumberFormat="1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164" fontId="7" fillId="3" borderId="19" xfId="0" applyNumberFormat="1" applyFont="1" applyFill="1" applyBorder="1"/>
    <xf numFmtId="164" fontId="5" fillId="3" borderId="20" xfId="0" applyNumberFormat="1" applyFont="1" applyFill="1" applyBorder="1"/>
    <xf numFmtId="164" fontId="5" fillId="3" borderId="21" xfId="0" applyNumberFormat="1" applyFont="1" applyFill="1" applyBorder="1"/>
    <xf numFmtId="4" fontId="7" fillId="3" borderId="22" xfId="0" applyNumberFormat="1" applyFont="1" applyFill="1" applyBorder="1"/>
    <xf numFmtId="9" fontId="4" fillId="2" borderId="22" xfId="1" applyFont="1" applyFill="1" applyBorder="1"/>
    <xf numFmtId="164" fontId="5" fillId="3" borderId="23" xfId="0" applyNumberFormat="1" applyFont="1" applyFill="1" applyBorder="1"/>
    <xf numFmtId="0" fontId="4" fillId="2" borderId="1" xfId="0" applyFont="1" applyFill="1" applyBorder="1" applyAlignment="1">
      <alignment wrapText="1"/>
    </xf>
    <xf numFmtId="164" fontId="5" fillId="3" borderId="19" xfId="0" applyNumberFormat="1" applyFont="1" applyFill="1" applyBorder="1"/>
    <xf numFmtId="9" fontId="7" fillId="5" borderId="8" xfId="1" applyFont="1" applyFill="1" applyBorder="1" applyAlignment="1">
      <alignment horizontal="right"/>
    </xf>
    <xf numFmtId="2" fontId="16" fillId="4" borderId="24" xfId="0" applyNumberFormat="1" applyFont="1" applyFill="1" applyBorder="1" applyAlignment="1">
      <alignment horizontal="center"/>
    </xf>
    <xf numFmtId="3" fontId="7" fillId="3" borderId="22" xfId="0" applyNumberFormat="1" applyFont="1" applyFill="1" applyBorder="1"/>
    <xf numFmtId="49" fontId="5" fillId="3" borderId="4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17" fillId="0" borderId="0" xfId="27" applyFont="1" applyAlignment="1">
      <alignment horizontal="right"/>
    </xf>
    <xf numFmtId="0" fontId="12" fillId="0" borderId="0" xfId="27" applyAlignment="1">
      <alignment horizontal="center"/>
    </xf>
    <xf numFmtId="0" fontId="12" fillId="0" borderId="0" xfId="27"/>
    <xf numFmtId="0" fontId="12" fillId="0" borderId="25" xfId="27" applyBorder="1" applyAlignment="1">
      <alignment horizontal="center"/>
    </xf>
    <xf numFmtId="0" fontId="12" fillId="0" borderId="27" xfId="27" applyBorder="1" applyAlignment="1">
      <alignment horizontal="center"/>
    </xf>
    <xf numFmtId="0" fontId="12" fillId="0" borderId="28" xfId="27" applyBorder="1" applyAlignment="1">
      <alignment horizontal="center"/>
    </xf>
    <xf numFmtId="0" fontId="12" fillId="0" borderId="0" xfId="27" applyAlignment="1">
      <alignment horizontal="right"/>
    </xf>
    <xf numFmtId="0" fontId="12" fillId="0" borderId="25" xfId="27" applyBorder="1" applyAlignment="1">
      <alignment horizontal="right"/>
    </xf>
    <xf numFmtId="0" fontId="12" fillId="0" borderId="26" xfId="27" applyBorder="1" applyAlignment="1">
      <alignment horizontal="center"/>
    </xf>
    <xf numFmtId="0" fontId="12" fillId="0" borderId="0" xfId="27" applyFill="1" applyBorder="1" applyAlignment="1">
      <alignment horizontal="right"/>
    </xf>
    <xf numFmtId="164" fontId="7" fillId="0" borderId="31" xfId="0" applyNumberFormat="1" applyFont="1" applyFill="1" applyBorder="1"/>
    <xf numFmtId="164" fontId="5" fillId="0" borderId="32" xfId="0" applyNumberFormat="1" applyFont="1" applyFill="1" applyBorder="1"/>
    <xf numFmtId="9" fontId="4" fillId="0" borderId="32" xfId="1" applyFont="1" applyFill="1" applyBorder="1"/>
    <xf numFmtId="4" fontId="7" fillId="0" borderId="32" xfId="0" applyNumberFormat="1" applyFont="1" applyFill="1" applyBorder="1"/>
    <xf numFmtId="3" fontId="7" fillId="0" borderId="32" xfId="0" applyNumberFormat="1" applyFont="1" applyFill="1" applyBorder="1"/>
    <xf numFmtId="0" fontId="5" fillId="0" borderId="0" xfId="0" applyFont="1" applyFill="1"/>
    <xf numFmtId="0" fontId="11" fillId="5" borderId="1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wrapText="1"/>
    </xf>
    <xf numFmtId="3" fontId="4" fillId="5" borderId="3" xfId="0" applyNumberFormat="1" applyFont="1" applyFill="1" applyBorder="1" applyAlignment="1">
      <alignment horizontal="center" wrapText="1"/>
    </xf>
    <xf numFmtId="9" fontId="4" fillId="5" borderId="3" xfId="0" applyNumberFormat="1" applyFont="1" applyFill="1" applyBorder="1" applyAlignment="1">
      <alignment horizontal="center" wrapText="1"/>
    </xf>
    <xf numFmtId="0" fontId="4" fillId="5" borderId="8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5" fillId="5" borderId="0" xfId="0" applyFont="1" applyFill="1"/>
    <xf numFmtId="0" fontId="5" fillId="5" borderId="0" xfId="0" applyFont="1" applyFill="1" applyBorder="1"/>
    <xf numFmtId="3" fontId="9" fillId="5" borderId="0" xfId="0" applyNumberFormat="1" applyFont="1" applyFill="1" applyBorder="1"/>
    <xf numFmtId="9" fontId="10" fillId="5" borderId="0" xfId="0" applyNumberFormat="1" applyFont="1" applyFill="1" applyBorder="1"/>
    <xf numFmtId="0" fontId="10" fillId="5" borderId="0" xfId="0" applyFont="1" applyFill="1" applyBorder="1"/>
    <xf numFmtId="0" fontId="10" fillId="5" borderId="9" xfId="0" applyFont="1" applyFill="1" applyBorder="1"/>
    <xf numFmtId="0" fontId="11" fillId="2" borderId="1" xfId="0" applyFont="1" applyFill="1" applyBorder="1" applyAlignment="1"/>
    <xf numFmtId="0" fontId="5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4" fillId="2" borderId="15" xfId="0" applyNumberFormat="1" applyFont="1" applyFill="1" applyBorder="1" applyAlignment="1">
      <alignment horizontal="center" wrapText="1"/>
    </xf>
    <xf numFmtId="3" fontId="4" fillId="2" borderId="2" xfId="0" applyNumberFormat="1" applyFont="1" applyFill="1" applyBorder="1" applyAlignment="1">
      <alignment horizontal="center" wrapText="1"/>
    </xf>
    <xf numFmtId="0" fontId="12" fillId="0" borderId="25" xfId="27" applyBorder="1" applyAlignment="1">
      <alignment horizontal="right"/>
    </xf>
    <xf numFmtId="0" fontId="12" fillId="0" borderId="25" xfId="27" applyBorder="1" applyAlignment="1">
      <alignment horizontal="center"/>
    </xf>
    <xf numFmtId="0" fontId="12" fillId="0" borderId="26" xfId="27" applyBorder="1" applyAlignment="1">
      <alignment horizontal="center"/>
    </xf>
    <xf numFmtId="0" fontId="12" fillId="0" borderId="27" xfId="27" applyBorder="1" applyAlignment="1">
      <alignment horizontal="center"/>
    </xf>
    <xf numFmtId="0" fontId="12" fillId="0" borderId="29" xfId="27" applyBorder="1" applyAlignment="1">
      <alignment horizontal="right"/>
    </xf>
    <xf numFmtId="0" fontId="12" fillId="0" borderId="30" xfId="27" applyBorder="1" applyAlignment="1">
      <alignment horizontal="right"/>
    </xf>
  </cellXfs>
  <cellStyles count="28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Normal" xfId="0" builtinId="0"/>
    <cellStyle name="Normal 2" xfId="24"/>
    <cellStyle name="Normal 3" xfId="25"/>
    <cellStyle name="Normal_Prisskjema" xfId="27"/>
    <cellStyle name="Prosent" xfId="1" builtinId="5"/>
    <cellStyle name="Prosent 2" xfId="26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tabSelected="1" workbookViewId="0">
      <selection activeCell="A25" sqref="A25"/>
    </sheetView>
  </sheetViews>
  <sheetFormatPr baseColWidth="10" defaultColWidth="10.85546875" defaultRowHeight="12.75" x14ac:dyDescent="0.2"/>
  <cols>
    <col min="1" max="1" width="56.42578125" style="5" customWidth="1"/>
    <col min="2" max="2" width="6.7109375" style="5" customWidth="1"/>
    <col min="3" max="3" width="4" style="5" customWidth="1"/>
    <col min="4" max="4" width="9.140625" style="13" customWidth="1"/>
    <col min="5" max="5" width="9.85546875" style="13" bestFit="1" customWidth="1"/>
    <col min="6" max="6" width="4.42578125" style="13" customWidth="1"/>
    <col min="7" max="7" width="20.5703125" style="5" customWidth="1"/>
    <col min="8" max="10" width="12.7109375" style="5" customWidth="1"/>
    <col min="11" max="11" width="5.85546875" style="5" customWidth="1"/>
    <col min="12" max="12" width="4.5703125" style="5" customWidth="1"/>
    <col min="13" max="14" width="10.85546875" style="5" customWidth="1"/>
    <col min="15" max="15" width="9.85546875" style="15" customWidth="1"/>
    <col min="16" max="16" width="10.85546875" style="5" customWidth="1"/>
    <col min="17" max="17" width="11.28515625" style="5" bestFit="1" customWidth="1"/>
    <col min="18" max="18" width="11.28515625" style="5" customWidth="1"/>
    <col min="19" max="19" width="18.7109375" style="14" customWidth="1"/>
    <col min="20" max="20" width="10.85546875" style="5" customWidth="1"/>
    <col min="21" max="21" width="10.7109375" style="5" customWidth="1"/>
    <col min="22" max="16384" width="10.85546875" style="5"/>
  </cols>
  <sheetData>
    <row r="1" spans="1:21" ht="16.5" thickBot="1" x14ac:dyDescent="0.3">
      <c r="A1" s="1" t="s">
        <v>13</v>
      </c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40"/>
      <c r="P1" s="2"/>
      <c r="Q1" s="2"/>
      <c r="R1" s="2"/>
      <c r="S1" s="4"/>
      <c r="T1" s="2"/>
      <c r="U1" s="2"/>
    </row>
    <row r="2" spans="1:21" ht="84.75" thickBot="1" x14ac:dyDescent="0.25">
      <c r="A2" s="41" t="s">
        <v>1</v>
      </c>
      <c r="B2" s="89" t="s">
        <v>7</v>
      </c>
      <c r="C2" s="90"/>
      <c r="D2" s="58" t="s">
        <v>14</v>
      </c>
      <c r="E2" s="91" t="s">
        <v>5</v>
      </c>
      <c r="F2" s="92"/>
      <c r="G2" s="42" t="s">
        <v>2</v>
      </c>
      <c r="H2" s="42" t="s">
        <v>23</v>
      </c>
      <c r="I2" s="42" t="s">
        <v>24</v>
      </c>
      <c r="J2" s="42" t="s">
        <v>3</v>
      </c>
      <c r="K2" s="89" t="s">
        <v>8</v>
      </c>
      <c r="L2" s="90"/>
      <c r="M2" s="42" t="s">
        <v>10</v>
      </c>
      <c r="N2" s="42" t="s">
        <v>11</v>
      </c>
      <c r="O2" s="43" t="s">
        <v>0</v>
      </c>
      <c r="P2" s="42" t="s">
        <v>25</v>
      </c>
      <c r="Q2" s="42" t="s">
        <v>6</v>
      </c>
      <c r="R2" s="57" t="s">
        <v>9</v>
      </c>
      <c r="S2" s="44" t="s">
        <v>4</v>
      </c>
      <c r="T2" s="6" t="s">
        <v>15</v>
      </c>
      <c r="U2" s="57" t="s">
        <v>21</v>
      </c>
    </row>
    <row r="3" spans="1:21" s="81" customFormat="1" ht="16.5" thickBot="1" x14ac:dyDescent="0.3">
      <c r="A3" s="75" t="s">
        <v>46</v>
      </c>
      <c r="B3" s="76"/>
      <c r="C3" s="76"/>
      <c r="D3" s="77"/>
      <c r="E3" s="77"/>
      <c r="F3" s="77"/>
      <c r="G3" s="76"/>
      <c r="H3" s="76"/>
      <c r="I3" s="76"/>
      <c r="J3" s="76"/>
      <c r="K3" s="76"/>
      <c r="L3" s="76"/>
      <c r="M3" s="76"/>
      <c r="N3" s="76"/>
      <c r="O3" s="78"/>
      <c r="P3" s="76"/>
      <c r="Q3" s="76"/>
      <c r="R3" s="76"/>
      <c r="S3" s="79"/>
      <c r="T3" s="80"/>
      <c r="U3" s="76"/>
    </row>
    <row r="4" spans="1:21" ht="13.5" thickBot="1" x14ac:dyDescent="0.25">
      <c r="A4" s="16" t="s">
        <v>47</v>
      </c>
      <c r="B4" s="29"/>
      <c r="C4" s="8"/>
      <c r="D4" s="18"/>
      <c r="E4" s="18"/>
      <c r="F4" s="1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7"/>
      <c r="T4" s="51"/>
      <c r="U4" s="17"/>
    </row>
    <row r="5" spans="1:21" ht="13.5" thickBot="1" x14ac:dyDescent="0.25">
      <c r="A5" s="12" t="s">
        <v>59</v>
      </c>
      <c r="B5" s="10">
        <v>1</v>
      </c>
      <c r="C5" s="9" t="s">
        <v>27</v>
      </c>
      <c r="D5" s="10">
        <v>19</v>
      </c>
      <c r="E5" s="10">
        <f>B5*D5</f>
        <v>19</v>
      </c>
      <c r="F5" s="9" t="str">
        <f>C5</f>
        <v>stk</v>
      </c>
      <c r="G5" s="24"/>
      <c r="H5" s="24"/>
      <c r="I5" s="24"/>
      <c r="J5" s="32"/>
      <c r="K5" s="32"/>
      <c r="L5" s="9" t="str">
        <f t="shared" ref="L5:L8" si="0">C5</f>
        <v>stk</v>
      </c>
      <c r="M5" s="24"/>
      <c r="N5" s="21" t="str">
        <f>IF(K5="","0",M5/K5)</f>
        <v>0</v>
      </c>
      <c r="O5" s="25">
        <v>0</v>
      </c>
      <c r="P5" s="21">
        <f t="shared" ref="P5:P8" si="1">M5-(M5*O5)</f>
        <v>0</v>
      </c>
      <c r="Q5" s="21">
        <f>E5*N5</f>
        <v>0</v>
      </c>
      <c r="R5" s="21">
        <f t="shared" ref="R5:R8" si="2">Q5-(Q5*O5)</f>
        <v>0</v>
      </c>
      <c r="S5" s="26"/>
      <c r="T5" s="54"/>
      <c r="U5" s="10">
        <f t="shared" ref="U5:U8" si="3">IF(T5="Ja",D5*1,0)</f>
        <v>0</v>
      </c>
    </row>
    <row r="6" spans="1:21" ht="13.5" thickBot="1" x14ac:dyDescent="0.25">
      <c r="A6" s="16" t="s">
        <v>48</v>
      </c>
      <c r="B6" s="29"/>
      <c r="C6" s="8"/>
      <c r="D6" s="18"/>
      <c r="E6" s="18"/>
      <c r="F6" s="1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27"/>
      <c r="T6" s="51"/>
      <c r="U6" s="17"/>
    </row>
    <row r="7" spans="1:21" x14ac:dyDescent="0.2">
      <c r="A7" s="12" t="s">
        <v>56</v>
      </c>
      <c r="B7" s="10">
        <v>1</v>
      </c>
      <c r="C7" s="9" t="s">
        <v>27</v>
      </c>
      <c r="D7" s="10">
        <v>6</v>
      </c>
      <c r="E7" s="10">
        <f t="shared" ref="E7:E8" si="4">B7*D7</f>
        <v>6</v>
      </c>
      <c r="F7" s="9" t="str">
        <f t="shared" ref="F7:F8" si="5">C7</f>
        <v>stk</v>
      </c>
      <c r="G7" s="24"/>
      <c r="H7" s="24"/>
      <c r="I7" s="24"/>
      <c r="J7" s="32"/>
      <c r="K7" s="32"/>
      <c r="L7" s="9" t="str">
        <f t="shared" si="0"/>
        <v>stk</v>
      </c>
      <c r="M7" s="24"/>
      <c r="N7" s="21" t="str">
        <f t="shared" ref="N7:N8" si="6">IF(K7="","0",M7/K7)</f>
        <v>0</v>
      </c>
      <c r="O7" s="25">
        <v>0</v>
      </c>
      <c r="P7" s="21">
        <f t="shared" si="1"/>
        <v>0</v>
      </c>
      <c r="Q7" s="21">
        <f t="shared" ref="Q7:Q8" si="7">E7*N7</f>
        <v>0</v>
      </c>
      <c r="R7" s="21">
        <f t="shared" si="2"/>
        <v>0</v>
      </c>
      <c r="S7" s="26"/>
      <c r="T7" s="54"/>
      <c r="U7" s="10">
        <f t="shared" si="3"/>
        <v>0</v>
      </c>
    </row>
    <row r="8" spans="1:21" ht="25.5" x14ac:dyDescent="0.2">
      <c r="A8" s="12" t="s">
        <v>55</v>
      </c>
      <c r="B8" s="10">
        <v>1</v>
      </c>
      <c r="C8" s="9" t="s">
        <v>27</v>
      </c>
      <c r="D8" s="10">
        <v>3</v>
      </c>
      <c r="E8" s="10">
        <f t="shared" si="4"/>
        <v>3</v>
      </c>
      <c r="F8" s="9" t="str">
        <f t="shared" si="5"/>
        <v>stk</v>
      </c>
      <c r="G8" s="24"/>
      <c r="H8" s="24"/>
      <c r="I8" s="24"/>
      <c r="J8" s="32"/>
      <c r="K8" s="32"/>
      <c r="L8" s="9" t="str">
        <f t="shared" si="0"/>
        <v>stk</v>
      </c>
      <c r="M8" s="24"/>
      <c r="N8" s="21" t="str">
        <f t="shared" si="6"/>
        <v>0</v>
      </c>
      <c r="O8" s="25">
        <v>0</v>
      </c>
      <c r="P8" s="21">
        <f t="shared" si="1"/>
        <v>0</v>
      </c>
      <c r="Q8" s="21">
        <f t="shared" si="7"/>
        <v>0</v>
      </c>
      <c r="R8" s="21">
        <f t="shared" si="2"/>
        <v>0</v>
      </c>
      <c r="S8" s="26"/>
      <c r="T8" s="54"/>
      <c r="U8" s="10">
        <f t="shared" si="3"/>
        <v>0</v>
      </c>
    </row>
    <row r="9" spans="1:21" ht="13.5" thickBot="1" x14ac:dyDescent="0.25">
      <c r="A9" s="45" t="s">
        <v>12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9" t="e">
        <f>(Q9-R9)/Q9</f>
        <v>#DIV/0!</v>
      </c>
      <c r="P9" s="47"/>
      <c r="Q9" s="48">
        <f>SUM(Q5:Q8)</f>
        <v>0</v>
      </c>
      <c r="R9" s="48">
        <f>SUM(R5:R8)</f>
        <v>0</v>
      </c>
      <c r="S9" s="50"/>
      <c r="T9" s="52"/>
      <c r="U9" s="55">
        <f>SUM(U5:U8)</f>
        <v>0</v>
      </c>
    </row>
    <row r="10" spans="1:21" s="81" customFormat="1" ht="16.5" thickBot="1" x14ac:dyDescent="0.3">
      <c r="A10" s="75" t="s">
        <v>38</v>
      </c>
      <c r="B10" s="82"/>
      <c r="C10" s="82"/>
      <c r="D10" s="83"/>
      <c r="E10" s="83"/>
      <c r="F10" s="83"/>
      <c r="G10" s="82"/>
      <c r="H10" s="82"/>
      <c r="I10" s="82"/>
      <c r="J10" s="82"/>
      <c r="K10" s="82"/>
      <c r="L10" s="82"/>
      <c r="M10" s="82"/>
      <c r="N10" s="82"/>
      <c r="O10" s="84"/>
      <c r="P10" s="82"/>
      <c r="Q10" s="82"/>
      <c r="R10" s="85"/>
      <c r="S10" s="86"/>
      <c r="T10" s="82"/>
      <c r="U10" s="82"/>
    </row>
    <row r="11" spans="1:21" ht="13.5" thickBot="1" x14ac:dyDescent="0.25">
      <c r="A11" s="16" t="s">
        <v>39</v>
      </c>
      <c r="B11" s="29"/>
      <c r="C11" s="8"/>
      <c r="D11" s="18"/>
      <c r="E11" s="18"/>
      <c r="F11" s="1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7"/>
      <c r="T11" s="51"/>
      <c r="U11" s="17"/>
    </row>
    <row r="12" spans="1:21" ht="25.5" x14ac:dyDescent="0.2">
      <c r="A12" s="12" t="s">
        <v>70</v>
      </c>
      <c r="B12" s="10">
        <v>1</v>
      </c>
      <c r="C12" s="9" t="s">
        <v>27</v>
      </c>
      <c r="D12" s="10">
        <v>374</v>
      </c>
      <c r="E12" s="10">
        <f t="shared" ref="E12:E15" si="8">B12*D12</f>
        <v>374</v>
      </c>
      <c r="F12" s="9" t="s">
        <v>27</v>
      </c>
      <c r="G12" s="24"/>
      <c r="H12" s="24"/>
      <c r="I12" s="24"/>
      <c r="J12" s="32"/>
      <c r="K12" s="32"/>
      <c r="L12" s="9" t="str">
        <f t="shared" ref="L12:L15" si="9">C12</f>
        <v>stk</v>
      </c>
      <c r="M12" s="24"/>
      <c r="N12" s="21" t="str">
        <f t="shared" ref="N12:N15" si="10">IF(K12="","0",M12/K12)</f>
        <v>0</v>
      </c>
      <c r="O12" s="25"/>
      <c r="P12" s="21">
        <f t="shared" ref="P12:P15" si="11">M12-(M12*O12)</f>
        <v>0</v>
      </c>
      <c r="Q12" s="21">
        <f t="shared" ref="Q12:Q15" si="12">E12*N12</f>
        <v>0</v>
      </c>
      <c r="R12" s="21">
        <f t="shared" ref="R12:R15" si="13">Q12-(Q12*O12)</f>
        <v>0</v>
      </c>
      <c r="S12" s="26"/>
      <c r="T12" s="54"/>
      <c r="U12" s="10">
        <f t="shared" ref="U12:U15" si="14">IF(T12="Ja",D12*1,0)</f>
        <v>0</v>
      </c>
    </row>
    <row r="13" spans="1:21" ht="26.25" thickBot="1" x14ac:dyDescent="0.25">
      <c r="A13" s="12" t="s">
        <v>71</v>
      </c>
      <c r="B13" s="10">
        <v>1</v>
      </c>
      <c r="C13" s="9" t="s">
        <v>27</v>
      </c>
      <c r="D13" s="10">
        <v>86</v>
      </c>
      <c r="E13" s="10">
        <f t="shared" si="8"/>
        <v>86</v>
      </c>
      <c r="F13" s="9" t="s">
        <v>27</v>
      </c>
      <c r="G13" s="24"/>
      <c r="H13" s="24"/>
      <c r="I13" s="24"/>
      <c r="J13" s="32"/>
      <c r="K13" s="32"/>
      <c r="L13" s="9" t="str">
        <f t="shared" si="9"/>
        <v>stk</v>
      </c>
      <c r="M13" s="24"/>
      <c r="N13" s="21" t="str">
        <f t="shared" si="10"/>
        <v>0</v>
      </c>
      <c r="O13" s="25"/>
      <c r="P13" s="21">
        <f t="shared" si="11"/>
        <v>0</v>
      </c>
      <c r="Q13" s="21">
        <f t="shared" si="12"/>
        <v>0</v>
      </c>
      <c r="R13" s="21">
        <f t="shared" si="13"/>
        <v>0</v>
      </c>
      <c r="S13" s="26"/>
      <c r="T13" s="54"/>
      <c r="U13" s="10">
        <f t="shared" si="14"/>
        <v>0</v>
      </c>
    </row>
    <row r="14" spans="1:21" ht="13.5" thickBot="1" x14ac:dyDescent="0.25">
      <c r="A14" s="16" t="s">
        <v>41</v>
      </c>
      <c r="B14" s="29"/>
      <c r="C14" s="8"/>
      <c r="D14" s="18"/>
      <c r="E14" s="18"/>
      <c r="F14" s="1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27"/>
      <c r="T14" s="51"/>
      <c r="U14" s="17"/>
    </row>
    <row r="15" spans="1:21" ht="13.5" thickBot="1" x14ac:dyDescent="0.25">
      <c r="A15" s="56" t="s">
        <v>72</v>
      </c>
      <c r="B15" s="10">
        <v>1</v>
      </c>
      <c r="C15" s="9" t="s">
        <v>27</v>
      </c>
      <c r="D15" s="10">
        <v>15</v>
      </c>
      <c r="E15" s="10">
        <f t="shared" si="8"/>
        <v>15</v>
      </c>
      <c r="F15" s="9" t="s">
        <v>27</v>
      </c>
      <c r="G15" s="24"/>
      <c r="H15" s="24"/>
      <c r="I15" s="24"/>
      <c r="J15" s="32"/>
      <c r="K15" s="32"/>
      <c r="L15" s="9" t="str">
        <f t="shared" si="9"/>
        <v>stk</v>
      </c>
      <c r="M15" s="24"/>
      <c r="N15" s="21" t="str">
        <f t="shared" si="10"/>
        <v>0</v>
      </c>
      <c r="O15" s="25"/>
      <c r="P15" s="21">
        <f t="shared" si="11"/>
        <v>0</v>
      </c>
      <c r="Q15" s="21">
        <f t="shared" si="12"/>
        <v>0</v>
      </c>
      <c r="R15" s="21">
        <f t="shared" si="13"/>
        <v>0</v>
      </c>
      <c r="S15" s="26"/>
      <c r="T15" s="54"/>
      <c r="U15" s="10">
        <f t="shared" si="14"/>
        <v>0</v>
      </c>
    </row>
    <row r="16" spans="1:21" ht="13.5" thickBot="1" x14ac:dyDescent="0.25">
      <c r="A16" s="16" t="s">
        <v>40</v>
      </c>
      <c r="B16" s="29"/>
      <c r="C16" s="8"/>
      <c r="D16" s="18"/>
      <c r="E16" s="18"/>
      <c r="F16" s="1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27"/>
      <c r="T16" s="51"/>
      <c r="U16" s="17"/>
    </row>
    <row r="17" spans="1:21" x14ac:dyDescent="0.2">
      <c r="A17" s="12" t="s">
        <v>58</v>
      </c>
      <c r="B17" s="10">
        <v>1</v>
      </c>
      <c r="C17" s="9" t="s">
        <v>27</v>
      </c>
      <c r="D17" s="10">
        <v>471</v>
      </c>
      <c r="E17" s="10">
        <f t="shared" ref="E17:E27" si="15">B17*D17</f>
        <v>471</v>
      </c>
      <c r="F17" s="9" t="s">
        <v>27</v>
      </c>
      <c r="G17" s="37"/>
      <c r="H17" s="37"/>
      <c r="I17" s="37"/>
      <c r="J17" s="38"/>
      <c r="K17" s="38"/>
      <c r="L17" s="11" t="str">
        <f t="shared" ref="L17:L27" si="16">C17</f>
        <v>stk</v>
      </c>
      <c r="M17" s="37"/>
      <c r="N17" s="21" t="str">
        <f t="shared" ref="N17:N27" si="17">IF(K17="","0",M17/K17)</f>
        <v>0</v>
      </c>
      <c r="O17" s="25"/>
      <c r="P17" s="21">
        <f t="shared" ref="P17:P27" si="18">M17-(M17*O17)</f>
        <v>0</v>
      </c>
      <c r="Q17" s="21">
        <f t="shared" ref="Q17:Q27" si="19">E17*N17</f>
        <v>0</v>
      </c>
      <c r="R17" s="21">
        <f t="shared" ref="R17:R27" si="20">Q17-(Q17*O17)</f>
        <v>0</v>
      </c>
      <c r="S17" s="39"/>
      <c r="T17" s="54"/>
      <c r="U17" s="10">
        <f t="shared" ref="U17:U27" si="21">IF(T17="Ja",D17*1,0)</f>
        <v>0</v>
      </c>
    </row>
    <row r="18" spans="1:21" x14ac:dyDescent="0.2">
      <c r="A18" s="12" t="s">
        <v>60</v>
      </c>
      <c r="B18" s="10">
        <v>1</v>
      </c>
      <c r="C18" s="9" t="s">
        <v>27</v>
      </c>
      <c r="D18" s="10">
        <v>3</v>
      </c>
      <c r="E18" s="10">
        <f t="shared" ref="E18:E19" si="22">B18*D18</f>
        <v>3</v>
      </c>
      <c r="F18" s="9" t="s">
        <v>27</v>
      </c>
      <c r="G18" s="24"/>
      <c r="H18" s="24"/>
      <c r="I18" s="24"/>
      <c r="J18" s="32"/>
      <c r="K18" s="32"/>
      <c r="L18" s="9" t="str">
        <f t="shared" ref="L18:L19" si="23">C18</f>
        <v>stk</v>
      </c>
      <c r="M18" s="24"/>
      <c r="N18" s="21" t="str">
        <f t="shared" ref="N18:N19" si="24">IF(K18="","0",M18/K18)</f>
        <v>0</v>
      </c>
      <c r="O18" s="25"/>
      <c r="P18" s="21">
        <f t="shared" ref="P18:P19" si="25">M18-(M18*O18)</f>
        <v>0</v>
      </c>
      <c r="Q18" s="21">
        <f t="shared" ref="Q18:Q19" si="26">E18*N18</f>
        <v>0</v>
      </c>
      <c r="R18" s="21">
        <f t="shared" ref="R18:R19" si="27">Q18-(Q18*O18)</f>
        <v>0</v>
      </c>
      <c r="S18" s="26"/>
      <c r="T18" s="54"/>
      <c r="U18" s="10">
        <f t="shared" ref="U18:U19" si="28">IF(T18="Ja",D18*1,0)</f>
        <v>0</v>
      </c>
    </row>
    <row r="19" spans="1:21" x14ac:dyDescent="0.2">
      <c r="A19" s="12" t="s">
        <v>61</v>
      </c>
      <c r="B19" s="10">
        <v>1</v>
      </c>
      <c r="C19" s="9" t="s">
        <v>27</v>
      </c>
      <c r="D19" s="10">
        <v>34</v>
      </c>
      <c r="E19" s="10">
        <f t="shared" si="22"/>
        <v>34</v>
      </c>
      <c r="F19" s="9" t="s">
        <v>27</v>
      </c>
      <c r="G19" s="24"/>
      <c r="H19" s="24"/>
      <c r="I19" s="24"/>
      <c r="J19" s="32"/>
      <c r="K19" s="32"/>
      <c r="L19" s="9" t="str">
        <f t="shared" si="23"/>
        <v>stk</v>
      </c>
      <c r="M19" s="24"/>
      <c r="N19" s="21" t="str">
        <f t="shared" si="24"/>
        <v>0</v>
      </c>
      <c r="O19" s="25"/>
      <c r="P19" s="21">
        <f t="shared" si="25"/>
        <v>0</v>
      </c>
      <c r="Q19" s="21">
        <f t="shared" si="26"/>
        <v>0</v>
      </c>
      <c r="R19" s="21">
        <f t="shared" si="27"/>
        <v>0</v>
      </c>
      <c r="S19" s="26"/>
      <c r="T19" s="54"/>
      <c r="U19" s="10">
        <f t="shared" si="28"/>
        <v>0</v>
      </c>
    </row>
    <row r="20" spans="1:21" x14ac:dyDescent="0.2">
      <c r="A20" s="12" t="s">
        <v>57</v>
      </c>
      <c r="B20" s="10">
        <v>1</v>
      </c>
      <c r="C20" s="9" t="s">
        <v>27</v>
      </c>
      <c r="D20" s="10">
        <v>40</v>
      </c>
      <c r="E20" s="10">
        <f t="shared" si="15"/>
        <v>40</v>
      </c>
      <c r="F20" s="9" t="s">
        <v>27</v>
      </c>
      <c r="G20" s="24"/>
      <c r="H20" s="24"/>
      <c r="I20" s="24"/>
      <c r="J20" s="32"/>
      <c r="K20" s="32"/>
      <c r="L20" s="9" t="str">
        <f t="shared" si="16"/>
        <v>stk</v>
      </c>
      <c r="M20" s="24"/>
      <c r="N20" s="21" t="str">
        <f t="shared" si="17"/>
        <v>0</v>
      </c>
      <c r="O20" s="25"/>
      <c r="P20" s="21">
        <f t="shared" si="18"/>
        <v>0</v>
      </c>
      <c r="Q20" s="21">
        <f t="shared" si="19"/>
        <v>0</v>
      </c>
      <c r="R20" s="21">
        <f t="shared" si="20"/>
        <v>0</v>
      </c>
      <c r="S20" s="26"/>
      <c r="T20" s="54"/>
      <c r="U20" s="10">
        <f t="shared" si="21"/>
        <v>0</v>
      </c>
    </row>
    <row r="21" spans="1:21" x14ac:dyDescent="0.2">
      <c r="A21" s="12" t="s">
        <v>51</v>
      </c>
      <c r="B21" s="10">
        <v>1</v>
      </c>
      <c r="C21" s="9" t="s">
        <v>27</v>
      </c>
      <c r="D21" s="10">
        <v>24</v>
      </c>
      <c r="E21" s="10">
        <f t="shared" si="15"/>
        <v>24</v>
      </c>
      <c r="F21" s="9" t="s">
        <v>27</v>
      </c>
      <c r="G21" s="24"/>
      <c r="H21" s="24"/>
      <c r="I21" s="24"/>
      <c r="J21" s="32"/>
      <c r="K21" s="32"/>
      <c r="L21" s="9" t="str">
        <f t="shared" si="16"/>
        <v>stk</v>
      </c>
      <c r="M21" s="24"/>
      <c r="N21" s="21" t="str">
        <f t="shared" si="17"/>
        <v>0</v>
      </c>
      <c r="O21" s="25"/>
      <c r="P21" s="21">
        <f t="shared" si="18"/>
        <v>0</v>
      </c>
      <c r="Q21" s="21">
        <f t="shared" si="19"/>
        <v>0</v>
      </c>
      <c r="R21" s="21">
        <f t="shared" si="20"/>
        <v>0</v>
      </c>
      <c r="S21" s="26"/>
      <c r="T21" s="54"/>
      <c r="U21" s="10">
        <f t="shared" si="21"/>
        <v>0</v>
      </c>
    </row>
    <row r="22" spans="1:21" x14ac:dyDescent="0.2">
      <c r="A22" s="12" t="s">
        <v>52</v>
      </c>
      <c r="B22" s="10">
        <v>1</v>
      </c>
      <c r="C22" s="9" t="s">
        <v>27</v>
      </c>
      <c r="D22" s="10">
        <v>4</v>
      </c>
      <c r="E22" s="10">
        <f>B22*D22</f>
        <v>4</v>
      </c>
      <c r="F22" s="9" t="s">
        <v>27</v>
      </c>
      <c r="G22" s="24"/>
      <c r="H22" s="24"/>
      <c r="I22" s="24"/>
      <c r="J22" s="32"/>
      <c r="K22" s="32"/>
      <c r="L22" s="11" t="str">
        <f>C22</f>
        <v>stk</v>
      </c>
      <c r="M22" s="24"/>
      <c r="N22" s="21" t="str">
        <f>IF(K22="","0",M22/K22)</f>
        <v>0</v>
      </c>
      <c r="O22" s="25"/>
      <c r="P22" s="21">
        <f>M22-(M22*O22)</f>
        <v>0</v>
      </c>
      <c r="Q22" s="21">
        <f>E22*N22</f>
        <v>0</v>
      </c>
      <c r="R22" s="21">
        <f>Q22-(Q22*O22)</f>
        <v>0</v>
      </c>
      <c r="S22" s="26"/>
      <c r="T22" s="54"/>
      <c r="U22" s="10">
        <f>IF(T22="Ja",D22*1,0)</f>
        <v>0</v>
      </c>
    </row>
    <row r="23" spans="1:21" x14ac:dyDescent="0.2">
      <c r="A23" s="12" t="s">
        <v>49</v>
      </c>
      <c r="B23" s="10">
        <v>1</v>
      </c>
      <c r="C23" s="9" t="s">
        <v>27</v>
      </c>
      <c r="D23" s="10">
        <v>6</v>
      </c>
      <c r="E23" s="10">
        <f t="shared" si="15"/>
        <v>6</v>
      </c>
      <c r="F23" s="9" t="s">
        <v>27</v>
      </c>
      <c r="G23" s="24"/>
      <c r="H23" s="24"/>
      <c r="I23" s="24"/>
      <c r="J23" s="32"/>
      <c r="K23" s="32"/>
      <c r="L23" s="9" t="str">
        <f t="shared" si="16"/>
        <v>stk</v>
      </c>
      <c r="M23" s="24"/>
      <c r="N23" s="21" t="str">
        <f t="shared" si="17"/>
        <v>0</v>
      </c>
      <c r="O23" s="25"/>
      <c r="P23" s="21">
        <f t="shared" si="18"/>
        <v>0</v>
      </c>
      <c r="Q23" s="21">
        <f t="shared" si="19"/>
        <v>0</v>
      </c>
      <c r="R23" s="21">
        <f t="shared" si="20"/>
        <v>0</v>
      </c>
      <c r="S23" s="26"/>
      <c r="T23" s="54"/>
      <c r="U23" s="10">
        <f t="shared" si="21"/>
        <v>0</v>
      </c>
    </row>
    <row r="24" spans="1:21" x14ac:dyDescent="0.2">
      <c r="A24" s="12" t="s">
        <v>50</v>
      </c>
      <c r="B24" s="10">
        <v>1</v>
      </c>
      <c r="C24" s="9" t="s">
        <v>27</v>
      </c>
      <c r="D24" s="10">
        <v>1</v>
      </c>
      <c r="E24" s="10">
        <f t="shared" si="15"/>
        <v>1</v>
      </c>
      <c r="F24" s="9" t="s">
        <v>27</v>
      </c>
      <c r="G24" s="24"/>
      <c r="H24" s="24"/>
      <c r="I24" s="24"/>
      <c r="J24" s="32"/>
      <c r="K24" s="32"/>
      <c r="L24" s="9" t="str">
        <f t="shared" si="16"/>
        <v>stk</v>
      </c>
      <c r="M24" s="24"/>
      <c r="N24" s="21" t="str">
        <f t="shared" si="17"/>
        <v>0</v>
      </c>
      <c r="O24" s="25"/>
      <c r="P24" s="21">
        <f t="shared" si="18"/>
        <v>0</v>
      </c>
      <c r="Q24" s="21">
        <f t="shared" si="19"/>
        <v>0</v>
      </c>
      <c r="R24" s="21">
        <f t="shared" si="20"/>
        <v>0</v>
      </c>
      <c r="S24" s="26"/>
      <c r="T24" s="54"/>
      <c r="U24" s="10">
        <f t="shared" si="21"/>
        <v>0</v>
      </c>
    </row>
    <row r="25" spans="1:21" x14ac:dyDescent="0.2">
      <c r="A25" s="12" t="s">
        <v>62</v>
      </c>
      <c r="B25" s="10">
        <v>1</v>
      </c>
      <c r="C25" s="9" t="s">
        <v>27</v>
      </c>
      <c r="D25" s="10">
        <v>17</v>
      </c>
      <c r="E25" s="10">
        <f t="shared" si="15"/>
        <v>17</v>
      </c>
      <c r="F25" s="9" t="s">
        <v>27</v>
      </c>
      <c r="G25" s="24"/>
      <c r="H25" s="24"/>
      <c r="I25" s="24"/>
      <c r="J25" s="32"/>
      <c r="K25" s="32"/>
      <c r="L25" s="9" t="str">
        <f t="shared" si="16"/>
        <v>stk</v>
      </c>
      <c r="M25" s="24"/>
      <c r="N25" s="21" t="str">
        <f t="shared" si="17"/>
        <v>0</v>
      </c>
      <c r="O25" s="25"/>
      <c r="P25" s="21">
        <f t="shared" si="18"/>
        <v>0</v>
      </c>
      <c r="Q25" s="21">
        <f t="shared" si="19"/>
        <v>0</v>
      </c>
      <c r="R25" s="21">
        <f t="shared" si="20"/>
        <v>0</v>
      </c>
      <c r="S25" s="26"/>
      <c r="T25" s="54"/>
      <c r="U25" s="10">
        <f t="shared" si="21"/>
        <v>0</v>
      </c>
    </row>
    <row r="26" spans="1:21" x14ac:dyDescent="0.2">
      <c r="A26" s="12" t="s">
        <v>53</v>
      </c>
      <c r="B26" s="10">
        <v>1</v>
      </c>
      <c r="C26" s="9" t="s">
        <v>27</v>
      </c>
      <c r="D26" s="10">
        <v>3</v>
      </c>
      <c r="E26" s="10">
        <f t="shared" si="15"/>
        <v>3</v>
      </c>
      <c r="F26" s="9" t="s">
        <v>27</v>
      </c>
      <c r="G26" s="24"/>
      <c r="H26" s="24"/>
      <c r="I26" s="24"/>
      <c r="J26" s="32"/>
      <c r="K26" s="32"/>
      <c r="L26" s="9" t="str">
        <f t="shared" si="16"/>
        <v>stk</v>
      </c>
      <c r="M26" s="24"/>
      <c r="N26" s="21" t="str">
        <f t="shared" si="17"/>
        <v>0</v>
      </c>
      <c r="O26" s="25"/>
      <c r="P26" s="21">
        <f t="shared" si="18"/>
        <v>0</v>
      </c>
      <c r="Q26" s="21">
        <f t="shared" si="19"/>
        <v>0</v>
      </c>
      <c r="R26" s="21">
        <f t="shared" si="20"/>
        <v>0</v>
      </c>
      <c r="S26" s="26"/>
      <c r="T26" s="54"/>
      <c r="U26" s="10">
        <f t="shared" si="21"/>
        <v>0</v>
      </c>
    </row>
    <row r="27" spans="1:21" x14ac:dyDescent="0.2">
      <c r="A27" s="12" t="s">
        <v>54</v>
      </c>
      <c r="B27" s="10">
        <v>1</v>
      </c>
      <c r="C27" s="9" t="s">
        <v>27</v>
      </c>
      <c r="D27" s="10">
        <v>3</v>
      </c>
      <c r="E27" s="10">
        <f t="shared" si="15"/>
        <v>3</v>
      </c>
      <c r="F27" s="9" t="s">
        <v>27</v>
      </c>
      <c r="G27" s="24"/>
      <c r="H27" s="24"/>
      <c r="I27" s="24"/>
      <c r="J27" s="32"/>
      <c r="K27" s="32"/>
      <c r="L27" s="11" t="str">
        <f t="shared" si="16"/>
        <v>stk</v>
      </c>
      <c r="M27" s="24"/>
      <c r="N27" s="21" t="str">
        <f t="shared" si="17"/>
        <v>0</v>
      </c>
      <c r="O27" s="25"/>
      <c r="P27" s="21">
        <f t="shared" si="18"/>
        <v>0</v>
      </c>
      <c r="Q27" s="21">
        <f t="shared" si="19"/>
        <v>0</v>
      </c>
      <c r="R27" s="21">
        <f t="shared" si="20"/>
        <v>0</v>
      </c>
      <c r="S27" s="26"/>
      <c r="T27" s="54"/>
      <c r="U27" s="10">
        <f t="shared" si="21"/>
        <v>0</v>
      </c>
    </row>
    <row r="28" spans="1:21" ht="13.5" thickBot="1" x14ac:dyDescent="0.25">
      <c r="A28" s="45" t="s">
        <v>12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9" t="e">
        <f>(Q28-R28)/Q28</f>
        <v>#DIV/0!</v>
      </c>
      <c r="P28" s="48"/>
      <c r="Q28" s="48">
        <f>SUM(Q12:Q27)</f>
        <v>0</v>
      </c>
      <c r="R28" s="48">
        <f>SUM(R12:R27)</f>
        <v>0</v>
      </c>
      <c r="S28" s="50"/>
      <c r="T28" s="52"/>
      <c r="U28" s="55">
        <f>SUM(U12:U27)</f>
        <v>0</v>
      </c>
    </row>
    <row r="29" spans="1:21" ht="13.5" thickBot="1" x14ac:dyDescent="0.25">
      <c r="A29" s="33"/>
      <c r="B29" s="34"/>
      <c r="C29" s="34"/>
      <c r="D29" s="35"/>
      <c r="E29" s="35"/>
      <c r="F29" s="35"/>
      <c r="G29" s="34"/>
      <c r="H29" s="34"/>
      <c r="I29" s="34"/>
      <c r="J29" s="34"/>
      <c r="K29" s="34"/>
      <c r="L29" s="34"/>
      <c r="M29" s="34"/>
      <c r="N29" s="34"/>
      <c r="O29" s="36"/>
      <c r="P29" s="34"/>
      <c r="Q29" s="34"/>
      <c r="R29" s="19"/>
      <c r="T29" s="34"/>
      <c r="U29" s="34"/>
    </row>
    <row r="30" spans="1:21" ht="16.5" thickBot="1" x14ac:dyDescent="0.3">
      <c r="A30" s="87" t="s">
        <v>36</v>
      </c>
      <c r="B30" s="29"/>
      <c r="C30" s="8"/>
      <c r="D30" s="18"/>
      <c r="E30" s="18"/>
      <c r="F30" s="1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27"/>
      <c r="T30" s="51"/>
      <c r="U30" s="17"/>
    </row>
    <row r="31" spans="1:21" ht="13.5" thickBot="1" x14ac:dyDescent="0.25">
      <c r="A31" s="16" t="s">
        <v>44</v>
      </c>
      <c r="B31" s="29"/>
      <c r="C31" s="8"/>
      <c r="D31" s="18"/>
      <c r="E31" s="18"/>
      <c r="F31" s="1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27"/>
      <c r="T31" s="51"/>
      <c r="U31" s="17"/>
    </row>
    <row r="32" spans="1:21" x14ac:dyDescent="0.2">
      <c r="A32" s="12" t="s">
        <v>63</v>
      </c>
      <c r="B32" s="10">
        <v>1</v>
      </c>
      <c r="C32" s="9" t="s">
        <v>27</v>
      </c>
      <c r="D32" s="10">
        <v>50</v>
      </c>
      <c r="E32" s="10">
        <f>B32*D32</f>
        <v>50</v>
      </c>
      <c r="F32" s="9" t="s">
        <v>27</v>
      </c>
      <c r="G32" s="24"/>
      <c r="H32" s="24"/>
      <c r="I32" s="24"/>
      <c r="J32" s="32"/>
      <c r="K32" s="32"/>
      <c r="L32" s="9" t="str">
        <f>C32</f>
        <v>stk</v>
      </c>
      <c r="M32" s="24"/>
      <c r="N32" s="21" t="str">
        <f>IF(K32="","0",M32/K32)</f>
        <v>0</v>
      </c>
      <c r="O32" s="25"/>
      <c r="P32" s="21">
        <f>M32-(M32*O32)</f>
        <v>0</v>
      </c>
      <c r="Q32" s="21">
        <f>E32*N32</f>
        <v>0</v>
      </c>
      <c r="R32" s="21">
        <f>Q32-(Q32*O32)</f>
        <v>0</v>
      </c>
      <c r="S32" s="26"/>
      <c r="T32" s="54"/>
      <c r="U32" s="10">
        <f>IF(T32="Ja",D32*1,0)</f>
        <v>0</v>
      </c>
    </row>
    <row r="33" spans="1:21" x14ac:dyDescent="0.2">
      <c r="A33" s="12" t="s">
        <v>64</v>
      </c>
      <c r="B33" s="10">
        <v>1</v>
      </c>
      <c r="C33" s="9" t="s">
        <v>27</v>
      </c>
      <c r="D33" s="10">
        <v>50</v>
      </c>
      <c r="E33" s="10">
        <f>B33*D33</f>
        <v>50</v>
      </c>
      <c r="F33" s="9" t="s">
        <v>27</v>
      </c>
      <c r="G33" s="24"/>
      <c r="H33" s="24"/>
      <c r="I33" s="24"/>
      <c r="J33" s="32"/>
      <c r="K33" s="32"/>
      <c r="L33" s="9" t="str">
        <f>C33</f>
        <v>stk</v>
      </c>
      <c r="M33" s="24"/>
      <c r="N33" s="21" t="str">
        <f>IF(K33="","0",M33/K33)</f>
        <v>0</v>
      </c>
      <c r="O33" s="25"/>
      <c r="P33" s="21">
        <f>M33-(M33*O33)</f>
        <v>0</v>
      </c>
      <c r="Q33" s="21">
        <f>E33*N33</f>
        <v>0</v>
      </c>
      <c r="R33" s="21">
        <f>Q33-(Q33*O33)</f>
        <v>0</v>
      </c>
      <c r="S33" s="26"/>
      <c r="T33" s="54"/>
      <c r="U33" s="10">
        <f>IF(T33="Ja",D33*1,0)</f>
        <v>0</v>
      </c>
    </row>
    <row r="34" spans="1:21" ht="13.5" thickBot="1" x14ac:dyDescent="0.25">
      <c r="A34" s="12" t="s">
        <v>65</v>
      </c>
      <c r="B34" s="10">
        <v>1</v>
      </c>
      <c r="C34" s="9" t="s">
        <v>27</v>
      </c>
      <c r="D34" s="10">
        <v>30</v>
      </c>
      <c r="E34" s="10">
        <f>B34*D34</f>
        <v>30</v>
      </c>
      <c r="F34" s="9" t="s">
        <v>27</v>
      </c>
      <c r="G34" s="24"/>
      <c r="H34" s="24"/>
      <c r="I34" s="24"/>
      <c r="J34" s="32"/>
      <c r="K34" s="32"/>
      <c r="L34" s="9" t="str">
        <f>C34</f>
        <v>stk</v>
      </c>
      <c r="M34" s="24"/>
      <c r="N34" s="21" t="str">
        <f>IF(K34="","0",M34/K34)</f>
        <v>0</v>
      </c>
      <c r="O34" s="25"/>
      <c r="P34" s="21">
        <f>M34-(M34*O34)</f>
        <v>0</v>
      </c>
      <c r="Q34" s="21">
        <f>E34*N34</f>
        <v>0</v>
      </c>
      <c r="R34" s="21">
        <f>Q34-(Q34*O34)</f>
        <v>0</v>
      </c>
      <c r="S34" s="26"/>
      <c r="T34" s="54"/>
      <c r="U34" s="10">
        <f>IF(T34="Ja",D34*1,0)</f>
        <v>0</v>
      </c>
    </row>
    <row r="35" spans="1:21" ht="13.5" thickBot="1" x14ac:dyDescent="0.25">
      <c r="A35" s="16" t="s">
        <v>45</v>
      </c>
      <c r="B35" s="29"/>
      <c r="C35" s="8"/>
      <c r="D35" s="18"/>
      <c r="E35" s="18"/>
      <c r="F35" s="1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27"/>
      <c r="T35" s="51"/>
      <c r="U35" s="17"/>
    </row>
    <row r="36" spans="1:21" x14ac:dyDescent="0.2">
      <c r="A36" s="12" t="s">
        <v>66</v>
      </c>
      <c r="B36" s="10">
        <v>1</v>
      </c>
      <c r="C36" s="9" t="s">
        <v>27</v>
      </c>
      <c r="D36" s="10">
        <v>5</v>
      </c>
      <c r="E36" s="10">
        <f>B36*D36</f>
        <v>5</v>
      </c>
      <c r="F36" s="9" t="s">
        <v>27</v>
      </c>
      <c r="G36" s="24"/>
      <c r="H36" s="24"/>
      <c r="I36" s="24"/>
      <c r="J36" s="32"/>
      <c r="K36" s="32"/>
      <c r="L36" s="9" t="str">
        <f>C36</f>
        <v>stk</v>
      </c>
      <c r="M36" s="24"/>
      <c r="N36" s="21" t="str">
        <f>IF(K36="","0",M36/K36)</f>
        <v>0</v>
      </c>
      <c r="O36" s="25"/>
      <c r="P36" s="21">
        <f>M36-(M36*O36)</f>
        <v>0</v>
      </c>
      <c r="Q36" s="21">
        <f>E36*N36</f>
        <v>0</v>
      </c>
      <c r="R36" s="21">
        <f>Q36-(Q36*O36)</f>
        <v>0</v>
      </c>
      <c r="S36" s="26"/>
      <c r="T36" s="54"/>
      <c r="U36" s="10">
        <f>IF(T36="Ja",D36*1,0)</f>
        <v>0</v>
      </c>
    </row>
    <row r="37" spans="1:21" ht="13.5" thickBot="1" x14ac:dyDescent="0.25">
      <c r="A37" s="45" t="s">
        <v>12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9" t="e">
        <f>(Q37-R37)/Q37</f>
        <v>#DIV/0!</v>
      </c>
      <c r="P37" s="47"/>
      <c r="Q37" s="48">
        <f>SUM(Q32:Q36)</f>
        <v>0</v>
      </c>
      <c r="R37" s="48">
        <f>SUM(R32:R36)</f>
        <v>0</v>
      </c>
      <c r="S37" s="50"/>
      <c r="T37" s="52"/>
      <c r="U37" s="55">
        <f>SUM(U32:U36)</f>
        <v>0</v>
      </c>
    </row>
    <row r="38" spans="1:21" ht="13.5" thickBot="1" x14ac:dyDescent="0.25">
      <c r="S38" s="19"/>
    </row>
    <row r="39" spans="1:21" ht="16.5" thickBot="1" x14ac:dyDescent="0.3">
      <c r="A39" s="87" t="s">
        <v>37</v>
      </c>
      <c r="B39" s="29"/>
      <c r="C39" s="8"/>
      <c r="D39" s="18"/>
      <c r="E39" s="18"/>
      <c r="F39" s="1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27"/>
      <c r="T39" s="51"/>
      <c r="U39" s="17"/>
    </row>
    <row r="40" spans="1:21" ht="13.5" thickBot="1" x14ac:dyDescent="0.25">
      <c r="A40" s="16" t="s">
        <v>42</v>
      </c>
      <c r="B40" s="29"/>
      <c r="C40" s="8"/>
      <c r="D40" s="18"/>
      <c r="E40" s="18"/>
      <c r="F40" s="1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7"/>
      <c r="T40" s="51"/>
      <c r="U40" s="17"/>
    </row>
    <row r="41" spans="1:21" x14ac:dyDescent="0.2">
      <c r="A41" s="12" t="s">
        <v>68</v>
      </c>
      <c r="B41" s="10">
        <v>1</v>
      </c>
      <c r="C41" s="9" t="s">
        <v>27</v>
      </c>
      <c r="D41" s="10">
        <v>250</v>
      </c>
      <c r="E41" s="10">
        <f>B41*D41</f>
        <v>250</v>
      </c>
      <c r="F41" s="9" t="s">
        <v>27</v>
      </c>
      <c r="G41" s="24"/>
      <c r="H41" s="24"/>
      <c r="I41" s="24"/>
      <c r="J41" s="32"/>
      <c r="K41" s="32"/>
      <c r="L41" s="9" t="str">
        <f>C41</f>
        <v>stk</v>
      </c>
      <c r="M41" s="24"/>
      <c r="N41" s="21" t="str">
        <f>IF(K41="","0",M41/K41)</f>
        <v>0</v>
      </c>
      <c r="O41" s="25"/>
      <c r="P41" s="21">
        <f>M41-(M41*O41)</f>
        <v>0</v>
      </c>
      <c r="Q41" s="21">
        <f>E41*N41</f>
        <v>0</v>
      </c>
      <c r="R41" s="21">
        <f>Q41-(Q41*O41)</f>
        <v>0</v>
      </c>
      <c r="S41" s="26"/>
      <c r="T41" s="54"/>
      <c r="U41" s="10">
        <f>IF(T41="Ja",D41*1,0)</f>
        <v>0</v>
      </c>
    </row>
    <row r="42" spans="1:21" ht="13.5" thickBot="1" x14ac:dyDescent="0.25">
      <c r="A42" s="12" t="s">
        <v>69</v>
      </c>
      <c r="B42" s="10">
        <v>1</v>
      </c>
      <c r="C42" s="9" t="s">
        <v>27</v>
      </c>
      <c r="D42" s="10">
        <v>316</v>
      </c>
      <c r="E42" s="10">
        <f>B42*D42</f>
        <v>316</v>
      </c>
      <c r="F42" s="9" t="s">
        <v>27</v>
      </c>
      <c r="G42" s="24"/>
      <c r="H42" s="24"/>
      <c r="I42" s="24"/>
      <c r="J42" s="32"/>
      <c r="K42" s="32"/>
      <c r="L42" s="9" t="str">
        <f>C42</f>
        <v>stk</v>
      </c>
      <c r="M42" s="24"/>
      <c r="N42" s="21" t="str">
        <f>IF(K42="","0",M42/K42)</f>
        <v>0</v>
      </c>
      <c r="O42" s="25"/>
      <c r="P42" s="21">
        <f>M42-(M42*O42)</f>
        <v>0</v>
      </c>
      <c r="Q42" s="21">
        <f>E42*N42</f>
        <v>0</v>
      </c>
      <c r="R42" s="21">
        <f>Q42-(Q42*O42)</f>
        <v>0</v>
      </c>
      <c r="S42" s="26"/>
      <c r="T42" s="54"/>
      <c r="U42" s="10">
        <f>IF(T42="Ja",D42*1,0)</f>
        <v>0</v>
      </c>
    </row>
    <row r="43" spans="1:21" ht="13.5" thickBot="1" x14ac:dyDescent="0.25">
      <c r="A43" s="16" t="s">
        <v>43</v>
      </c>
      <c r="B43" s="29"/>
      <c r="C43" s="8"/>
      <c r="D43" s="18"/>
      <c r="E43" s="18"/>
      <c r="F43" s="1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7"/>
      <c r="T43" s="51"/>
      <c r="U43" s="17"/>
    </row>
    <row r="44" spans="1:21" x14ac:dyDescent="0.2">
      <c r="A44" s="12" t="s">
        <v>67</v>
      </c>
      <c r="B44" s="10">
        <v>1</v>
      </c>
      <c r="C44" s="9" t="s">
        <v>27</v>
      </c>
      <c r="D44" s="10">
        <v>200</v>
      </c>
      <c r="E44" s="10">
        <f>B44*D44</f>
        <v>200</v>
      </c>
      <c r="F44" s="9" t="s">
        <v>27</v>
      </c>
      <c r="G44" s="24"/>
      <c r="H44" s="24"/>
      <c r="I44" s="24"/>
      <c r="J44" s="32"/>
      <c r="K44" s="32"/>
      <c r="L44" s="9" t="str">
        <f>C44</f>
        <v>stk</v>
      </c>
      <c r="M44" s="24"/>
      <c r="N44" s="21" t="str">
        <f>IF(K44="","0",M44/K44)</f>
        <v>0</v>
      </c>
      <c r="O44" s="25"/>
      <c r="P44" s="21">
        <f>M44-(M44*O44)</f>
        <v>0</v>
      </c>
      <c r="Q44" s="21">
        <f>E44*N44</f>
        <v>0</v>
      </c>
      <c r="R44" s="21">
        <f>Q44-(Q44*O44)</f>
        <v>0</v>
      </c>
      <c r="S44" s="26"/>
      <c r="T44" s="54"/>
      <c r="U44" s="10">
        <f>IF(T44="Ja",D44*1,0)</f>
        <v>0</v>
      </c>
    </row>
    <row r="45" spans="1:21" ht="13.5" thickBot="1" x14ac:dyDescent="0.25">
      <c r="A45" s="45" t="s">
        <v>12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7"/>
      <c r="O45" s="49" t="e">
        <f>(Q45-R45)/Q45</f>
        <v>#DIV/0!</v>
      </c>
      <c r="P45" s="47"/>
      <c r="Q45" s="48">
        <f>SUM(Q41:Q44)</f>
        <v>0</v>
      </c>
      <c r="R45" s="48">
        <f>SUM(R41:R44)</f>
        <v>0</v>
      </c>
      <c r="S45" s="50"/>
      <c r="T45" s="52"/>
      <c r="U45" s="55">
        <f>SUM(U41:U44)</f>
        <v>0</v>
      </c>
    </row>
    <row r="46" spans="1:21" s="74" customFormat="1" ht="13.5" thickBot="1" x14ac:dyDescent="0.25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1"/>
      <c r="P46" s="70"/>
      <c r="Q46" s="72"/>
      <c r="R46" s="72"/>
      <c r="S46" s="70"/>
      <c r="T46" s="70"/>
      <c r="U46" s="73"/>
    </row>
    <row r="47" spans="1:21" ht="13.5" thickBot="1" x14ac:dyDescent="0.25">
      <c r="A47" s="22" t="s">
        <v>22</v>
      </c>
      <c r="B47" s="31"/>
      <c r="C47" s="3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53"/>
      <c r="P47" s="20"/>
      <c r="Q47" s="20"/>
      <c r="R47" s="23">
        <f>R9+R28+R37+R45</f>
        <v>0</v>
      </c>
      <c r="S47" s="20"/>
      <c r="T47" s="20"/>
      <c r="U47" s="28">
        <f>U9+U28++U37+U45</f>
        <v>0</v>
      </c>
    </row>
    <row r="48" spans="1:21" x14ac:dyDescent="0.2">
      <c r="S48" s="19"/>
    </row>
    <row r="49" spans="1:19" x14ac:dyDescent="0.2">
      <c r="A49" s="7" t="s">
        <v>16</v>
      </c>
      <c r="S49" s="19"/>
    </row>
    <row r="50" spans="1:19" x14ac:dyDescent="0.2">
      <c r="A50" s="88" t="s">
        <v>17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19"/>
    </row>
    <row r="51" spans="1:19" x14ac:dyDescent="0.2">
      <c r="A51" s="88" t="s">
        <v>19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19"/>
    </row>
    <row r="52" spans="1:19" x14ac:dyDescent="0.2">
      <c r="A52" s="88" t="s">
        <v>26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19"/>
    </row>
    <row r="53" spans="1:19" x14ac:dyDescent="0.2">
      <c r="A53" s="88" t="s">
        <v>20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19"/>
    </row>
    <row r="54" spans="1:19" x14ac:dyDescent="0.2">
      <c r="A54" s="88" t="s">
        <v>18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19"/>
    </row>
    <row r="55" spans="1:19" x14ac:dyDescent="0.2">
      <c r="S55" s="19"/>
    </row>
    <row r="56" spans="1:19" x14ac:dyDescent="0.2">
      <c r="A56" s="13"/>
      <c r="D56" s="5"/>
      <c r="E56" s="5"/>
      <c r="F56" s="5"/>
      <c r="J56" s="15"/>
      <c r="N56" s="19"/>
      <c r="O56" s="5"/>
      <c r="S56" s="5"/>
    </row>
    <row r="57" spans="1:19" x14ac:dyDescent="0.2">
      <c r="A57" s="13"/>
      <c r="D57" s="5"/>
      <c r="E57" s="5"/>
      <c r="F57" s="5"/>
      <c r="J57" s="15"/>
      <c r="N57" s="19"/>
      <c r="O57" s="5"/>
      <c r="S57" s="5"/>
    </row>
    <row r="58" spans="1:19" x14ac:dyDescent="0.2">
      <c r="A58" s="13"/>
      <c r="D58" s="5"/>
      <c r="E58" s="5"/>
      <c r="F58" s="5"/>
      <c r="J58" s="15"/>
      <c r="N58" s="19"/>
      <c r="O58" s="5"/>
      <c r="S58" s="5"/>
    </row>
    <row r="59" spans="1:19" x14ac:dyDescent="0.2">
      <c r="A59" s="13"/>
      <c r="D59" s="5"/>
      <c r="E59" s="5"/>
      <c r="F59" s="5"/>
      <c r="J59" s="15"/>
      <c r="N59" s="19"/>
      <c r="O59" s="5"/>
      <c r="S59" s="5"/>
    </row>
    <row r="60" spans="1:19" x14ac:dyDescent="0.2">
      <c r="A60" s="13"/>
      <c r="D60" s="5"/>
      <c r="E60" s="5"/>
      <c r="F60" s="5"/>
      <c r="J60" s="15"/>
      <c r="N60" s="19"/>
      <c r="O60" s="5"/>
      <c r="S60" s="5"/>
    </row>
    <row r="61" spans="1:19" x14ac:dyDescent="0.2">
      <c r="A61" s="13"/>
      <c r="D61" s="5"/>
      <c r="E61" s="5"/>
      <c r="F61" s="5"/>
      <c r="J61" s="15"/>
      <c r="N61" s="19"/>
      <c r="O61" s="5"/>
      <c r="S61" s="5"/>
    </row>
    <row r="62" spans="1:19" x14ac:dyDescent="0.2">
      <c r="A62" s="13"/>
      <c r="D62" s="5"/>
      <c r="E62" s="5"/>
      <c r="F62" s="5"/>
      <c r="J62" s="15"/>
      <c r="N62" s="19"/>
      <c r="O62" s="5"/>
      <c r="S62" s="5"/>
    </row>
    <row r="63" spans="1:19" x14ac:dyDescent="0.2">
      <c r="A63" s="13"/>
      <c r="D63" s="5"/>
      <c r="E63" s="5"/>
      <c r="F63" s="5"/>
      <c r="J63" s="15"/>
      <c r="N63" s="19"/>
      <c r="O63" s="5"/>
      <c r="S63" s="5"/>
    </row>
    <row r="64" spans="1:19" x14ac:dyDescent="0.2">
      <c r="S64" s="19"/>
    </row>
    <row r="65" spans="19:19" x14ac:dyDescent="0.2">
      <c r="S65" s="19"/>
    </row>
    <row r="66" spans="19:19" x14ac:dyDescent="0.2">
      <c r="S66" s="19"/>
    </row>
    <row r="67" spans="19:19" x14ac:dyDescent="0.2">
      <c r="S67" s="19"/>
    </row>
    <row r="68" spans="19:19" x14ac:dyDescent="0.2">
      <c r="S68" s="19"/>
    </row>
    <row r="69" spans="19:19" x14ac:dyDescent="0.2">
      <c r="S69" s="19"/>
    </row>
    <row r="70" spans="19:19" x14ac:dyDescent="0.2">
      <c r="S70" s="19"/>
    </row>
    <row r="71" spans="19:19" x14ac:dyDescent="0.2">
      <c r="S71" s="19"/>
    </row>
    <row r="72" spans="19:19" x14ac:dyDescent="0.2">
      <c r="S72" s="19"/>
    </row>
    <row r="73" spans="19:19" x14ac:dyDescent="0.2">
      <c r="S73" s="19"/>
    </row>
    <row r="74" spans="19:19" x14ac:dyDescent="0.2">
      <c r="S74" s="19"/>
    </row>
    <row r="75" spans="19:19" x14ac:dyDescent="0.2">
      <c r="S75" s="19"/>
    </row>
    <row r="76" spans="19:19" x14ac:dyDescent="0.2">
      <c r="S76" s="19"/>
    </row>
    <row r="77" spans="19:19" x14ac:dyDescent="0.2">
      <c r="S77" s="19"/>
    </row>
    <row r="78" spans="19:19" x14ac:dyDescent="0.2">
      <c r="S78" s="19"/>
    </row>
    <row r="79" spans="19:19" x14ac:dyDescent="0.2">
      <c r="S79" s="19"/>
    </row>
    <row r="80" spans="19:19" x14ac:dyDescent="0.2">
      <c r="S80" s="19"/>
    </row>
    <row r="81" spans="19:19" x14ac:dyDescent="0.2">
      <c r="S81" s="19"/>
    </row>
    <row r="82" spans="19:19" x14ac:dyDescent="0.2">
      <c r="S82" s="19"/>
    </row>
    <row r="83" spans="19:19" x14ac:dyDescent="0.2">
      <c r="S83" s="19"/>
    </row>
    <row r="84" spans="19:19" x14ac:dyDescent="0.2">
      <c r="S84" s="19"/>
    </row>
    <row r="85" spans="19:19" x14ac:dyDescent="0.2">
      <c r="S85" s="19"/>
    </row>
    <row r="86" spans="19:19" x14ac:dyDescent="0.2">
      <c r="S86" s="19"/>
    </row>
    <row r="87" spans="19:19" x14ac:dyDescent="0.2">
      <c r="S87" s="19"/>
    </row>
    <row r="88" spans="19:19" x14ac:dyDescent="0.2">
      <c r="S88" s="19"/>
    </row>
    <row r="89" spans="19:19" x14ac:dyDescent="0.2">
      <c r="S89" s="19"/>
    </row>
    <row r="90" spans="19:19" x14ac:dyDescent="0.2">
      <c r="S90" s="19"/>
    </row>
    <row r="91" spans="19:19" x14ac:dyDescent="0.2">
      <c r="S91" s="19"/>
    </row>
    <row r="92" spans="19:19" x14ac:dyDescent="0.2">
      <c r="S92" s="19"/>
    </row>
    <row r="93" spans="19:19" x14ac:dyDescent="0.2">
      <c r="S93" s="19"/>
    </row>
    <row r="94" spans="19:19" x14ac:dyDescent="0.2">
      <c r="S94" s="19"/>
    </row>
    <row r="95" spans="19:19" x14ac:dyDescent="0.2">
      <c r="S95" s="19"/>
    </row>
    <row r="96" spans="19:19" x14ac:dyDescent="0.2">
      <c r="S96" s="19"/>
    </row>
    <row r="97" spans="19:19" x14ac:dyDescent="0.2">
      <c r="S97" s="19"/>
    </row>
    <row r="98" spans="19:19" x14ac:dyDescent="0.2">
      <c r="S98" s="19"/>
    </row>
    <row r="99" spans="19:19" x14ac:dyDescent="0.2">
      <c r="S99" s="19"/>
    </row>
    <row r="100" spans="19:19" x14ac:dyDescent="0.2">
      <c r="S100" s="19"/>
    </row>
    <row r="101" spans="19:19" x14ac:dyDescent="0.2">
      <c r="S101" s="19"/>
    </row>
    <row r="102" spans="19:19" x14ac:dyDescent="0.2">
      <c r="S102" s="19"/>
    </row>
    <row r="103" spans="19:19" x14ac:dyDescent="0.2">
      <c r="S103" s="19"/>
    </row>
    <row r="104" spans="19:19" x14ac:dyDescent="0.2">
      <c r="S104" s="19"/>
    </row>
    <row r="105" spans="19:19" x14ac:dyDescent="0.2">
      <c r="S105" s="19"/>
    </row>
    <row r="106" spans="19:19" x14ac:dyDescent="0.2">
      <c r="S106" s="19"/>
    </row>
    <row r="107" spans="19:19" x14ac:dyDescent="0.2">
      <c r="S107" s="19"/>
    </row>
    <row r="108" spans="19:19" x14ac:dyDescent="0.2">
      <c r="S108" s="19"/>
    </row>
    <row r="109" spans="19:19" x14ac:dyDescent="0.2">
      <c r="S109" s="19"/>
    </row>
    <row r="110" spans="19:19" x14ac:dyDescent="0.2">
      <c r="S110" s="19"/>
    </row>
    <row r="111" spans="19:19" x14ac:dyDescent="0.2">
      <c r="S111" s="19"/>
    </row>
    <row r="112" spans="19:19" x14ac:dyDescent="0.2">
      <c r="S112" s="19"/>
    </row>
    <row r="113" spans="19:19" x14ac:dyDescent="0.2">
      <c r="S113" s="19"/>
    </row>
    <row r="114" spans="19:19" x14ac:dyDescent="0.2">
      <c r="S114" s="19"/>
    </row>
    <row r="115" spans="19:19" x14ac:dyDescent="0.2">
      <c r="S115" s="19"/>
    </row>
    <row r="116" spans="19:19" x14ac:dyDescent="0.2">
      <c r="S116" s="19"/>
    </row>
    <row r="117" spans="19:19" x14ac:dyDescent="0.2">
      <c r="S117" s="19"/>
    </row>
    <row r="118" spans="19:19" x14ac:dyDescent="0.2">
      <c r="S118" s="19"/>
    </row>
    <row r="119" spans="19:19" x14ac:dyDescent="0.2">
      <c r="S119" s="19"/>
    </row>
    <row r="120" spans="19:19" x14ac:dyDescent="0.2">
      <c r="S120" s="19"/>
    </row>
    <row r="121" spans="19:19" x14ac:dyDescent="0.2">
      <c r="S121" s="19"/>
    </row>
    <row r="122" spans="19:19" x14ac:dyDescent="0.2">
      <c r="S122" s="19"/>
    </row>
    <row r="123" spans="19:19" x14ac:dyDescent="0.2">
      <c r="S123" s="19"/>
    </row>
    <row r="124" spans="19:19" x14ac:dyDescent="0.2">
      <c r="S124" s="19"/>
    </row>
    <row r="125" spans="19:19" x14ac:dyDescent="0.2">
      <c r="S125" s="19"/>
    </row>
    <row r="126" spans="19:19" x14ac:dyDescent="0.2">
      <c r="S126" s="19"/>
    </row>
    <row r="127" spans="19:19" x14ac:dyDescent="0.2">
      <c r="S127" s="19"/>
    </row>
    <row r="128" spans="19:19" x14ac:dyDescent="0.2">
      <c r="S128" s="19"/>
    </row>
    <row r="129" spans="19:19" x14ac:dyDescent="0.2">
      <c r="S129" s="19"/>
    </row>
    <row r="130" spans="19:19" x14ac:dyDescent="0.2">
      <c r="S130" s="19"/>
    </row>
    <row r="131" spans="19:19" x14ac:dyDescent="0.2">
      <c r="S131" s="19"/>
    </row>
    <row r="132" spans="19:19" x14ac:dyDescent="0.2">
      <c r="S132" s="19"/>
    </row>
    <row r="133" spans="19:19" x14ac:dyDescent="0.2">
      <c r="S133" s="19"/>
    </row>
    <row r="134" spans="19:19" x14ac:dyDescent="0.2">
      <c r="S134" s="19"/>
    </row>
    <row r="207" ht="27.75" customHeight="1" x14ac:dyDescent="0.2"/>
    <row r="208" ht="27.75" customHeight="1" x14ac:dyDescent="0.2"/>
  </sheetData>
  <mergeCells count="8">
    <mergeCell ref="A53:R53"/>
    <mergeCell ref="A54:R54"/>
    <mergeCell ref="B2:C2"/>
    <mergeCell ref="E2:F2"/>
    <mergeCell ref="K2:L2"/>
    <mergeCell ref="A50:R50"/>
    <mergeCell ref="A51:R51"/>
    <mergeCell ref="A52:R52"/>
  </mergeCells>
  <pageMargins left="0.7" right="0.7" top="0.75" bottom="0.75" header="0.3" footer="0.3"/>
  <pageSetup paperSize="28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14" sqref="A14"/>
    </sheetView>
  </sheetViews>
  <sheetFormatPr baseColWidth="10" defaultRowHeight="12.75" x14ac:dyDescent="0.2"/>
  <cols>
    <col min="1" max="1" width="63.140625" customWidth="1"/>
  </cols>
  <sheetData>
    <row r="1" spans="1:5" ht="15.75" x14ac:dyDescent="0.25">
      <c r="A1" s="59" t="s">
        <v>28</v>
      </c>
      <c r="B1" s="60"/>
      <c r="C1" s="61"/>
      <c r="D1" s="60"/>
      <c r="E1" s="60"/>
    </row>
    <row r="2" spans="1:5" x14ac:dyDescent="0.2">
      <c r="A2" s="61"/>
      <c r="B2" s="94" t="s">
        <v>29</v>
      </c>
      <c r="C2" s="94"/>
      <c r="D2" s="94"/>
      <c r="E2" s="62"/>
    </row>
    <row r="3" spans="1:5" x14ac:dyDescent="0.2">
      <c r="A3" s="61"/>
      <c r="B3" s="95" t="s">
        <v>30</v>
      </c>
      <c r="C3" s="96"/>
      <c r="D3" s="63" t="s">
        <v>31</v>
      </c>
      <c r="E3" s="64"/>
    </row>
    <row r="4" spans="1:5" x14ac:dyDescent="0.2">
      <c r="A4" s="65" t="s">
        <v>32</v>
      </c>
      <c r="B4" s="97"/>
      <c r="C4" s="98"/>
      <c r="D4" s="66"/>
      <c r="E4" s="64"/>
    </row>
    <row r="5" spans="1:5" x14ac:dyDescent="0.2">
      <c r="A5" s="65" t="s">
        <v>33</v>
      </c>
      <c r="B5" s="97"/>
      <c r="C5" s="98"/>
      <c r="D5" s="66"/>
      <c r="E5" s="64"/>
    </row>
    <row r="6" spans="1:5" x14ac:dyDescent="0.2">
      <c r="A6" s="65" t="s">
        <v>34</v>
      </c>
      <c r="B6" s="97"/>
      <c r="C6" s="98"/>
      <c r="D6" s="66"/>
      <c r="E6" s="64"/>
    </row>
    <row r="7" spans="1:5" x14ac:dyDescent="0.2">
      <c r="A7" s="67"/>
      <c r="B7" s="94"/>
      <c r="C7" s="94"/>
      <c r="D7" s="63"/>
      <c r="E7" s="64"/>
    </row>
    <row r="8" spans="1:5" x14ac:dyDescent="0.2">
      <c r="A8" s="68" t="s">
        <v>35</v>
      </c>
      <c r="B8" s="93"/>
      <c r="C8" s="93"/>
      <c r="D8" s="62"/>
      <c r="E8" s="64"/>
    </row>
  </sheetData>
  <mergeCells count="7">
    <mergeCell ref="B8:C8"/>
    <mergeCell ref="B2:D2"/>
    <mergeCell ref="B3:C3"/>
    <mergeCell ref="B4:C4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Arbeidstøy</vt:lpstr>
      <vt:lpstr>Trykking av logo</vt:lpstr>
    </vt:vector>
  </TitlesOfParts>
  <Company>Hedmark fylkeskommune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Prisskjema</dc:title>
  <dc:creator>oystein.satrang@hedmark.org</dc:creator>
  <cp:lastModifiedBy>Bjarne Skarpmo</cp:lastModifiedBy>
  <cp:lastPrinted>2012-12-03T09:48:54Z</cp:lastPrinted>
  <dcterms:created xsi:type="dcterms:W3CDTF">2007-04-03T12:40:27Z</dcterms:created>
  <dcterms:modified xsi:type="dcterms:W3CDTF">2018-08-24T06:34:55Z</dcterms:modified>
</cp:coreProperties>
</file>