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bergenkommune-my.sharepoint.com/personal/vanasha_kazm_bergen_kommune_no/Documents/Hordnestunet/Ny mappe/"/>
    </mc:Choice>
  </mc:AlternateContent>
  <xr:revisionPtr revIDLastSave="2549" documentId="8_{3370F06F-19A8-4C19-9A44-4D6EC4858CD5}" xr6:coauthVersionLast="47" xr6:coauthVersionMax="47" xr10:uidLastSave="{E060253D-D65C-4F26-85B1-DDC94D2AE004}"/>
  <bookViews>
    <workbookView xWindow="1905" yWindow="1905" windowWidth="38700" windowHeight="15435" activeTab="2" xr2:uid="{214697B0-7ED9-489C-8E1C-DC7C81EC78D6}"/>
  </bookViews>
  <sheets>
    <sheet name="Forside" sheetId="1" r:id="rId1"/>
    <sheet name="Tilbudssum - Påslagsprosent" sheetId="2" r:id="rId2"/>
    <sheet name="Timepris - Opsjonspri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9" i="2" l="1"/>
  <c r="Y11" i="2" s="1"/>
  <c r="H14" i="1" s="1"/>
  <c r="X10" i="2"/>
  <c r="S15" i="3"/>
  <c r="S16" i="3"/>
  <c r="S17" i="3"/>
  <c r="S18" i="3"/>
  <c r="M15" i="2" l="1"/>
  <c r="G19" i="3"/>
  <c r="I19" i="3" s="1"/>
  <c r="G16" i="3"/>
  <c r="I16" i="3" s="1"/>
  <c r="G17" i="3"/>
  <c r="I17" i="3" s="1"/>
  <c r="G18" i="3"/>
  <c r="I18" i="3" s="1"/>
  <c r="G20" i="3"/>
  <c r="I20" i="3" s="1"/>
  <c r="G21" i="3"/>
  <c r="I21" i="3" s="1"/>
  <c r="G22" i="3"/>
  <c r="I22" i="3" s="1"/>
  <c r="G23" i="3"/>
  <c r="I23" i="3" s="1"/>
  <c r="G24" i="3"/>
  <c r="I24" i="3" s="1"/>
  <c r="G25" i="3"/>
  <c r="I25" i="3" s="1"/>
  <c r="G26" i="3"/>
  <c r="I26" i="3" s="1"/>
  <c r="G27" i="3"/>
  <c r="I27" i="3" s="1"/>
  <c r="G28" i="3"/>
  <c r="I28" i="3" s="1"/>
  <c r="G29" i="3"/>
  <c r="I29" i="3" s="1"/>
  <c r="G30" i="3"/>
  <c r="I30" i="3" s="1"/>
  <c r="G31" i="3"/>
  <c r="I31" i="3" s="1"/>
  <c r="G32" i="3"/>
  <c r="I32" i="3" s="1"/>
  <c r="G35" i="3"/>
  <c r="I35" i="3" s="1"/>
  <c r="G36" i="3"/>
  <c r="I36" i="3" s="1"/>
  <c r="G37" i="3"/>
  <c r="I37" i="3" s="1"/>
  <c r="G38" i="3"/>
  <c r="I38" i="3" s="1"/>
  <c r="G39" i="3"/>
  <c r="I39" i="3" s="1"/>
  <c r="G40" i="3"/>
  <c r="I40" i="3" s="1"/>
  <c r="G41" i="3"/>
  <c r="I41" i="3" s="1"/>
  <c r="G42" i="3"/>
  <c r="I42" i="3" s="1"/>
  <c r="G43" i="3"/>
  <c r="I43" i="3" s="1"/>
  <c r="G44" i="3"/>
  <c r="I44" i="3" s="1"/>
  <c r="G45" i="3"/>
  <c r="I45" i="3" s="1"/>
  <c r="G15" i="3"/>
  <c r="I15" i="3" s="1"/>
  <c r="M17" i="2" l="1"/>
  <c r="N21" i="2" s="1"/>
  <c r="H13" i="1" s="1"/>
  <c r="G46" i="3"/>
  <c r="H15" i="1" s="1"/>
  <c r="I46" i="3" l="1"/>
  <c r="M23" i="2"/>
  <c r="M24" i="2" s="1"/>
</calcChain>
</file>

<file path=xl/sharedStrings.xml><?xml version="1.0" encoding="utf-8"?>
<sst xmlns="http://schemas.openxmlformats.org/spreadsheetml/2006/main" count="114" uniqueCount="102">
  <si>
    <t xml:space="preserve">Tilbudsskjema </t>
  </si>
  <si>
    <t xml:space="preserve">Post </t>
  </si>
  <si>
    <t xml:space="preserve">Beskrivelse </t>
  </si>
  <si>
    <t>01</t>
  </si>
  <si>
    <t>02</t>
  </si>
  <si>
    <t>03</t>
  </si>
  <si>
    <t>04</t>
  </si>
  <si>
    <t>05</t>
  </si>
  <si>
    <t>06</t>
  </si>
  <si>
    <t>07</t>
  </si>
  <si>
    <t>08</t>
  </si>
  <si>
    <t>09</t>
  </si>
  <si>
    <t>10</t>
  </si>
  <si>
    <t>11</t>
  </si>
  <si>
    <t xml:space="preserve">Felleskostnader inkl. utvendlig stillaser </t>
  </si>
  <si>
    <t xml:space="preserve">Bygning </t>
  </si>
  <si>
    <t xml:space="preserve">VVS-instalasjoner </t>
  </si>
  <si>
    <t xml:space="preserve">Elkraft </t>
  </si>
  <si>
    <t xml:space="preserve">Tele og automatisering </t>
  </si>
  <si>
    <t xml:space="preserve">Andre instalasjoner </t>
  </si>
  <si>
    <t xml:space="preserve">Huskostnader </t>
  </si>
  <si>
    <t>01-06</t>
  </si>
  <si>
    <t xml:space="preserve">Utendørs </t>
  </si>
  <si>
    <t>01-07</t>
  </si>
  <si>
    <t xml:space="preserve">Generelle kostnader </t>
  </si>
  <si>
    <t>01-08</t>
  </si>
  <si>
    <t>NOK ekskl. MVA</t>
  </si>
  <si>
    <t>Entreprisekostnader</t>
  </si>
  <si>
    <t xml:space="preserve">Opsjon Trykkøkningsanlegg </t>
  </si>
  <si>
    <t>Opsjon HCL</t>
  </si>
  <si>
    <t xml:space="preserve">Opsjon lydanlegg FM-teleslyngesystem </t>
  </si>
  <si>
    <t>Opsjon yttertak</t>
  </si>
  <si>
    <t>Fag</t>
  </si>
  <si>
    <t xml:space="preserve">Timepriser ekskl. mva </t>
  </si>
  <si>
    <t xml:space="preserve">Volum </t>
  </si>
  <si>
    <t>TE-anleggsleder</t>
  </si>
  <si>
    <t>TE-prosjektleder</t>
  </si>
  <si>
    <t>Prosjekteringsleder</t>
  </si>
  <si>
    <t>LARK prosjektansvarlig</t>
  </si>
  <si>
    <t>BIM-koordinator</t>
  </si>
  <si>
    <t>ITB-koordinator</t>
  </si>
  <si>
    <t>RIB prosjektansvarlig</t>
  </si>
  <si>
    <t>RIG prosjektansvarlig</t>
  </si>
  <si>
    <t>RIBR prosjektansvarlig</t>
  </si>
  <si>
    <t>RIAKu prosjektansvarlig</t>
  </si>
  <si>
    <t>RIV prosjektansvarlig</t>
  </si>
  <si>
    <t>RIVA prosjektansvarlig</t>
  </si>
  <si>
    <t>RIE prosjektansvarlig</t>
  </si>
  <si>
    <t>RIByfy</t>
  </si>
  <si>
    <t>RIM</t>
  </si>
  <si>
    <t>RIVei</t>
  </si>
  <si>
    <t>Formann bygg</t>
  </si>
  <si>
    <t>Tømrer</t>
  </si>
  <si>
    <t>Rørlegger</t>
  </si>
  <si>
    <t>Elektriker</t>
  </si>
  <si>
    <t>Blikkenslager</t>
  </si>
  <si>
    <t>Maler</t>
  </si>
  <si>
    <t>Murer</t>
  </si>
  <si>
    <t>Automatiker</t>
  </si>
  <si>
    <t>Trafikksikring/dirigering</t>
  </si>
  <si>
    <t>Lett gravemaskin med maskinfører</t>
  </si>
  <si>
    <t>Kranbil med fører</t>
  </si>
  <si>
    <t>Lastebil med fører</t>
  </si>
  <si>
    <t>Sum til evaluering ekskl. MVA</t>
  </si>
  <si>
    <t xml:space="preserve">Sum til evaluering inkl. 25 % MVA </t>
  </si>
  <si>
    <t xml:space="preserve">Kun hvite felt skal fylles ut </t>
  </si>
  <si>
    <t>Timepris</t>
  </si>
  <si>
    <t xml:space="preserve">Påslag øvrige kostnader </t>
  </si>
  <si>
    <t xml:space="preserve">Påslagssum for evaluering </t>
  </si>
  <si>
    <t>Tilbudte timepriser vil gjelde for all arbeid og ytelse som er utført etter medgått tid, samt for tilleggsarbeider bestilt av byggherren, jf. konkurransegrunnlaget, samt opplysninger gitt i øvrige tilbudsdokumenter.
Timepriser skal være inkl. påslag til dekning av indirekte kostander, risiko og fortjeneste.
Timepriser skal inkludere alle kostnader, herunder blant annet sosiale kostnader, reisetid og gangtid, reisepenger og diettutgifter, general- og eventuelle konsernkostnader, arbeidstagerens verktøygodtgjørelse, servicebil og riggandel.</t>
  </si>
  <si>
    <t>Ventilasjon</t>
  </si>
  <si>
    <t xml:space="preserve">Tilbudssum for evaluering inkl. kostnader tiltransport </t>
  </si>
  <si>
    <t xml:space="preserve">Sum påslagsprosent </t>
  </si>
  <si>
    <t>Sum  regningsarbeid</t>
  </si>
  <si>
    <t xml:space="preserve">Sum komplett arbeid </t>
  </si>
  <si>
    <t xml:space="preserve">Kostnader tiltransport prosjekterende </t>
  </si>
  <si>
    <t xml:space="preserve">Total timepris for evaluering </t>
  </si>
  <si>
    <t xml:space="preserve">Tilbudssum </t>
  </si>
  <si>
    <t xml:space="preserve">NOK ekskl. MVA </t>
  </si>
  <si>
    <t xml:space="preserve">NOK inkl. 25 % MVA </t>
  </si>
  <si>
    <t xml:space="preserve">25 % MVA </t>
  </si>
  <si>
    <t xml:space="preserve">Tilbudssum ekskl. MVA til evaluering </t>
  </si>
  <si>
    <t xml:space="preserve">Byggekostnader inkl. MVA </t>
  </si>
  <si>
    <t xml:space="preserve">Totalpris påslagsprosent til evaluering </t>
  </si>
  <si>
    <t>Opsjon</t>
  </si>
  <si>
    <t>Påslagsprosent</t>
  </si>
  <si>
    <t xml:space="preserve">Tilbake til forsiden </t>
  </si>
  <si>
    <t xml:space="preserve">1. Fyll ut følgende tabeller: </t>
  </si>
  <si>
    <t>Tilbake til forsiden</t>
  </si>
  <si>
    <t>De avgjørende verdiene fra tabellene over overføres automatisk til skjema under. Det er disse verdiene som skal registreres i Mercell.</t>
  </si>
  <si>
    <t xml:space="preserve">1.1 Tilbudssum </t>
  </si>
  <si>
    <t xml:space="preserve">Prosjekteringskostnader tiltransport for fagkategoriene ARK, IARK og SØK </t>
  </si>
  <si>
    <t>082 Prosjektering iht. funksjonsbeskrivelsen for alle øvrige relevante fag*</t>
  </si>
  <si>
    <t xml:space="preserve">*det vil si ekskludert fagkategoriene IARK, ARK og SØK </t>
  </si>
  <si>
    <t xml:space="preserve">1.1 Tilbudssum inkl. kostnader tiltransport prosjekterende </t>
  </si>
  <si>
    <t xml:space="preserve">2. Fyll inn verdiene i Mercell: </t>
  </si>
  <si>
    <t xml:space="preserve">Prosentvis påslag på innkjøpspris materiell </t>
  </si>
  <si>
    <t xml:space="preserve">Det understrekes at oppgitt volum kun er å forstå som evalueringsmengder for å kunne sammenligne de ulike tilbudene, og er ikke bindende. </t>
  </si>
  <si>
    <t xml:space="preserve">1.2 Påslagsprosent </t>
  </si>
  <si>
    <t>1.3 Timepris</t>
  </si>
  <si>
    <t>1.2 Påslagsprosent til evaluering</t>
  </si>
  <si>
    <t xml:space="preserve">1.3 Timepris til evaluering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</si>
</sst>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00"/>
  </numFmts>
  <fonts count="37" x14ac:knownFonts="1">
    <font>
      <sz val="11"/>
      <color theme="1"/>
      <name val="Calibri"/>
      <family val="2"/>
      <scheme val="minor"/>
    </font>
    <font>
      <sz val="8"/>
      <name val="Calibri"/>
      <family val="2"/>
      <scheme val="minor"/>
    </font>
    <font>
      <sz val="11"/>
      <color theme="1"/>
      <name val="Arial"/>
      <family val="2"/>
    </font>
    <font>
      <sz val="14"/>
      <color theme="1"/>
      <name val="Arial"/>
      <family val="2"/>
    </font>
    <font>
      <sz val="16"/>
      <color theme="1"/>
      <name val="Arial"/>
      <family val="2"/>
    </font>
    <font>
      <sz val="18"/>
      <color theme="1"/>
      <name val="Arial"/>
      <family val="2"/>
    </font>
    <font>
      <sz val="14"/>
      <name val="Arial"/>
      <family val="2"/>
    </font>
    <font>
      <b/>
      <sz val="14"/>
      <color theme="1"/>
      <name val="Arial"/>
      <family val="2"/>
    </font>
    <font>
      <b/>
      <sz val="18"/>
      <color theme="1"/>
      <name val="Arial"/>
      <family val="2"/>
    </font>
    <font>
      <b/>
      <sz val="16"/>
      <color theme="1"/>
      <name val="Arial"/>
      <family val="2"/>
    </font>
    <font>
      <sz val="15"/>
      <color theme="1"/>
      <name val="Arial"/>
      <family val="2"/>
    </font>
    <font>
      <b/>
      <sz val="12"/>
      <color theme="1"/>
      <name val="Arial"/>
      <family val="2"/>
    </font>
    <font>
      <b/>
      <sz val="15"/>
      <color theme="3"/>
      <name val="Calibri"/>
      <family val="2"/>
      <scheme val="minor"/>
    </font>
    <font>
      <u/>
      <sz val="11"/>
      <color theme="10"/>
      <name val="Calibri"/>
      <family val="2"/>
      <scheme val="minor"/>
    </font>
    <font>
      <b/>
      <sz val="16"/>
      <color theme="3"/>
      <name val="Arial"/>
      <family val="2"/>
    </font>
    <font>
      <b/>
      <sz val="15"/>
      <color theme="3"/>
      <name val="Arial"/>
      <family val="2"/>
    </font>
    <font>
      <b/>
      <sz val="24"/>
      <color theme="3"/>
      <name val="Arial"/>
      <family val="2"/>
    </font>
    <font>
      <sz val="26"/>
      <color theme="3"/>
      <name val="Arial"/>
      <family val="2"/>
    </font>
    <font>
      <u/>
      <sz val="16"/>
      <color theme="10"/>
      <name val="Calibri"/>
      <family val="2"/>
      <scheme val="minor"/>
    </font>
    <font>
      <u/>
      <sz val="24"/>
      <color theme="10"/>
      <name val="Calibri"/>
      <family val="2"/>
      <scheme val="minor"/>
    </font>
    <font>
      <u/>
      <sz val="26"/>
      <color theme="10"/>
      <name val="Calibri"/>
      <family val="2"/>
      <scheme val="minor"/>
    </font>
    <font>
      <u/>
      <sz val="22"/>
      <color theme="10"/>
      <name val="Arial"/>
      <family val="2"/>
    </font>
    <font>
      <b/>
      <sz val="24"/>
      <color theme="3"/>
      <name val="Calibri"/>
      <family val="2"/>
      <scheme val="minor"/>
    </font>
    <font>
      <b/>
      <sz val="14"/>
      <color theme="3"/>
      <name val="Arial"/>
      <family val="2"/>
    </font>
    <font>
      <sz val="14"/>
      <color theme="3"/>
      <name val="Arial"/>
      <family val="2"/>
    </font>
    <font>
      <b/>
      <sz val="26"/>
      <color theme="3"/>
      <name val="Arial"/>
      <family val="2"/>
    </font>
    <font>
      <sz val="16"/>
      <color theme="1"/>
      <name val="Calibri"/>
      <family val="2"/>
      <scheme val="minor"/>
    </font>
    <font>
      <sz val="18"/>
      <color theme="1"/>
      <name val="Calibri"/>
      <family val="2"/>
      <scheme val="minor"/>
    </font>
    <font>
      <b/>
      <sz val="15"/>
      <color theme="1"/>
      <name val="Arial"/>
      <family val="2"/>
    </font>
    <font>
      <sz val="14"/>
      <color theme="1"/>
      <name val="Arial"/>
    </font>
    <font>
      <b/>
      <sz val="24"/>
      <color theme="3"/>
      <name val="Arial"/>
    </font>
    <font>
      <b/>
      <sz val="16"/>
      <color theme="1"/>
      <name val="Arial"/>
    </font>
    <font>
      <sz val="16"/>
      <color theme="1"/>
      <name val="Arial"/>
    </font>
    <font>
      <b/>
      <sz val="15"/>
      <color theme="1"/>
      <name val="Arial"/>
    </font>
    <font>
      <b/>
      <sz val="26"/>
      <color theme="3"/>
      <name val="Arial"/>
    </font>
    <font>
      <sz val="26"/>
      <color theme="3"/>
      <name val="Arial"/>
    </font>
    <font>
      <u/>
      <sz val="18"/>
      <color theme="10"/>
      <name val="Calibri"/>
      <family val="2"/>
      <scheme val="minor"/>
    </font>
  </fonts>
  <fills count="13">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rgb="FFDDEFF9"/>
        <bgColor indexed="64"/>
      </patternFill>
    </fill>
    <fill>
      <patternFill patternType="solid">
        <fgColor rgb="FFE1E6E6"/>
        <bgColor indexed="64"/>
      </patternFill>
    </fill>
    <fill>
      <patternFill patternType="solid">
        <fgColor rgb="FFCDCDCD"/>
        <bgColor indexed="64"/>
      </patternFill>
    </fill>
    <fill>
      <patternFill patternType="solid">
        <fgColor rgb="FFB3D0EB"/>
        <bgColor indexed="64"/>
      </patternFill>
    </fill>
    <fill>
      <patternFill patternType="solid">
        <fgColor rgb="FFE4F1F8"/>
        <bgColor indexed="64"/>
      </patternFill>
    </fill>
    <fill>
      <patternFill patternType="solid">
        <fgColor rgb="FFF4F4F4"/>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42">
    <border>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auto="1"/>
      </right>
      <top style="thin">
        <color theme="2" tint="-9.9978637043366805E-2"/>
      </top>
      <bottom/>
      <diagonal/>
    </border>
    <border>
      <left style="thin">
        <color auto="1"/>
      </left>
      <right style="thin">
        <color auto="1"/>
      </right>
      <top style="thin">
        <color theme="2" tint="-9.9978637043366805E-2"/>
      </top>
      <bottom/>
      <diagonal/>
    </border>
    <border>
      <left style="thin">
        <color auto="1"/>
      </left>
      <right style="thin">
        <color auto="1"/>
      </right>
      <top style="thin">
        <color theme="2" tint="-9.9978637043366805E-2"/>
      </top>
      <bottom style="thin">
        <color theme="2" tint="-9.9978637043366805E-2"/>
      </bottom>
      <diagonal/>
    </border>
    <border>
      <left/>
      <right style="thin">
        <color auto="1"/>
      </right>
      <top style="thin">
        <color theme="2" tint="-9.9978637043366805E-2"/>
      </top>
      <bottom style="thin">
        <color theme="2" tint="-9.9978637043366805E-2"/>
      </bottom>
      <diagonal/>
    </border>
    <border>
      <left/>
      <right style="thin">
        <color auto="1"/>
      </right>
      <top style="thin">
        <color theme="2" tint="-9.9978637043366805E-2"/>
      </top>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top style="thin">
        <color theme="2" tint="-9.9978637043366805E-2"/>
      </top>
      <bottom/>
      <diagonal/>
    </border>
    <border>
      <left/>
      <right/>
      <top/>
      <bottom style="thin">
        <color theme="2" tint="-9.9978637043366805E-2"/>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mediumDashed">
        <color theme="2" tint="-0.249977111117893"/>
      </right>
      <top/>
      <bottom/>
      <diagonal/>
    </border>
    <border>
      <left style="thin">
        <color theme="2" tint="-9.9978637043366805E-2"/>
      </left>
      <right/>
      <top style="thin">
        <color theme="2" tint="-9.9978637043366805E-2"/>
      </top>
      <bottom/>
      <diagonal/>
    </border>
    <border>
      <left/>
      <right/>
      <top/>
      <bottom style="thick">
        <color theme="4"/>
      </bottom>
      <diagonal/>
    </border>
    <border>
      <left/>
      <right style="thin">
        <color theme="2" tint="-9.9978637043366805E-2"/>
      </right>
      <top style="thin">
        <color theme="2" tint="-9.9978637043366805E-2"/>
      </top>
      <bottom/>
      <diagonal/>
    </border>
    <border>
      <left style="thin">
        <color auto="1"/>
      </left>
      <right/>
      <top style="thin">
        <color theme="2" tint="-9.9978637043366805E-2"/>
      </top>
      <bottom style="thin">
        <color theme="2" tint="-9.9978637043366805E-2"/>
      </bottom>
      <diagonal/>
    </border>
    <border>
      <left style="thin">
        <color auto="1"/>
      </left>
      <right/>
      <top style="thin">
        <color theme="2" tint="-9.9978637043366805E-2"/>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top style="thin">
        <color theme="2" tint="-0.249977111117893"/>
      </top>
      <bottom/>
      <diagonal/>
    </border>
    <border>
      <left/>
      <right style="thin">
        <color theme="2" tint="-0.249977111117893"/>
      </right>
      <top style="thin">
        <color theme="2"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2" tint="-9.9978637043366805E-2"/>
      </left>
      <right/>
      <top/>
      <bottom style="thin">
        <color theme="2" tint="-9.9978637043366805E-2"/>
      </bottom>
      <diagonal/>
    </border>
    <border>
      <left/>
      <right style="thin">
        <color theme="2" tint="-9.9978637043366805E-2"/>
      </right>
      <top/>
      <bottom style="thin">
        <color theme="2" tint="-9.9978637043366805E-2"/>
      </bottom>
      <diagonal/>
    </border>
  </borders>
  <cellStyleXfs count="3">
    <xf numFmtId="0" fontId="0" fillId="0" borderId="0"/>
    <xf numFmtId="0" fontId="12" fillId="0" borderId="20" applyNumberFormat="0" applyFill="0" applyAlignment="0" applyProtection="0"/>
    <xf numFmtId="0" fontId="13" fillId="0" borderId="0" applyNumberFormat="0" applyFill="0" applyBorder="0" applyAlignment="0" applyProtection="0"/>
  </cellStyleXfs>
  <cellXfs count="235">
    <xf numFmtId="0" fontId="0" fillId="0" borderId="0" xfId="0"/>
    <xf numFmtId="0" fontId="15" fillId="0" borderId="0" xfId="1" applyFont="1" applyFill="1" applyBorder="1" applyAlignment="1" applyProtection="1">
      <alignment vertical="center" wrapText="1"/>
    </xf>
    <xf numFmtId="164" fontId="15" fillId="0" borderId="0" xfId="1" applyNumberFormat="1" applyFont="1" applyFill="1" applyBorder="1" applyAlignment="1" applyProtection="1">
      <alignment vertical="center" wrapText="1"/>
    </xf>
    <xf numFmtId="164" fontId="3" fillId="0" borderId="1" xfId="0" applyNumberFormat="1" applyFont="1" applyBorder="1" applyAlignment="1" applyProtection="1">
      <alignment vertical="center"/>
      <protection locked="0"/>
    </xf>
    <xf numFmtId="0" fontId="3" fillId="0" borderId="0" xfId="0" applyFont="1" applyAlignment="1" applyProtection="1">
      <alignment horizontal="left" vertical="center"/>
    </xf>
    <xf numFmtId="0" fontId="2" fillId="0" borderId="0" xfId="0" applyFont="1" applyBorder="1" applyAlignment="1" applyProtection="1">
      <alignment vertical="top" wrapText="1"/>
    </xf>
    <xf numFmtId="0" fontId="11" fillId="0" borderId="0" xfId="0" applyFont="1" applyBorder="1" applyAlignment="1" applyProtection="1">
      <alignment vertical="center" wrapText="1"/>
    </xf>
    <xf numFmtId="0" fontId="3" fillId="0" borderId="0" xfId="0" applyFont="1" applyAlignment="1" applyProtection="1">
      <alignment vertical="center"/>
    </xf>
    <xf numFmtId="164" fontId="3" fillId="0" borderId="0" xfId="0" applyNumberFormat="1" applyFont="1" applyAlignment="1" applyProtection="1">
      <alignment vertical="center"/>
    </xf>
    <xf numFmtId="0" fontId="3" fillId="0" borderId="18" xfId="0" applyFont="1" applyBorder="1" applyAlignment="1" applyProtection="1">
      <alignment vertical="center"/>
    </xf>
    <xf numFmtId="0" fontId="8" fillId="0" borderId="0" xfId="0" applyFont="1" applyAlignment="1" applyProtection="1">
      <alignment vertical="center"/>
    </xf>
    <xf numFmtId="0" fontId="9" fillId="7" borderId="1" xfId="0" applyFont="1" applyFill="1" applyBorder="1" applyAlignment="1" applyProtection="1">
      <alignment horizontal="center" vertical="center"/>
    </xf>
    <xf numFmtId="164" fontId="9" fillId="7" borderId="1" xfId="0" applyNumberFormat="1" applyFont="1" applyFill="1" applyBorder="1" applyAlignment="1" applyProtection="1">
      <alignment horizontal="center" vertical="center"/>
    </xf>
    <xf numFmtId="164" fontId="9" fillId="7" borderId="11" xfId="0" applyNumberFormat="1"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4" fillId="0" borderId="0" xfId="0" applyFont="1" applyAlignment="1" applyProtection="1">
      <alignment vertical="center"/>
    </xf>
    <xf numFmtId="0" fontId="3" fillId="4" borderId="1" xfId="0" applyFont="1" applyFill="1" applyBorder="1" applyAlignment="1" applyProtection="1">
      <alignment vertical="center"/>
    </xf>
    <xf numFmtId="164" fontId="3" fillId="4" borderId="1" xfId="0" applyNumberFormat="1" applyFont="1" applyFill="1" applyBorder="1" applyAlignment="1" applyProtection="1">
      <alignment vertical="center"/>
    </xf>
    <xf numFmtId="0" fontId="3" fillId="0" borderId="0" xfId="0" applyFont="1" applyBorder="1" applyAlignment="1" applyProtection="1">
      <alignment vertical="center"/>
    </xf>
    <xf numFmtId="0" fontId="3" fillId="0" borderId="13" xfId="0" applyFont="1" applyBorder="1" applyAlignment="1" applyProtection="1">
      <alignment horizontal="left" vertical="center"/>
    </xf>
    <xf numFmtId="0" fontId="3" fillId="0" borderId="13" xfId="0" applyFont="1" applyBorder="1" applyAlignment="1" applyProtection="1">
      <alignment vertical="center"/>
    </xf>
    <xf numFmtId="164" fontId="3" fillId="0" borderId="13" xfId="0" applyNumberFormat="1" applyFont="1" applyBorder="1" applyAlignment="1" applyProtection="1">
      <alignment vertical="center"/>
    </xf>
    <xf numFmtId="164" fontId="3" fillId="0" borderId="13" xfId="0" applyNumberFormat="1" applyFont="1" applyBorder="1" applyAlignment="1" applyProtection="1">
      <alignment horizontal="right" vertical="center"/>
    </xf>
    <xf numFmtId="0" fontId="7" fillId="0" borderId="14" xfId="0" applyFont="1" applyBorder="1" applyAlignment="1" applyProtection="1">
      <alignment horizontal="left" vertical="center"/>
    </xf>
    <xf numFmtId="0" fontId="3" fillId="0" borderId="14" xfId="0" applyFont="1" applyBorder="1" applyAlignment="1" applyProtection="1">
      <alignment vertical="center"/>
    </xf>
    <xf numFmtId="164" fontId="3" fillId="0" borderId="14" xfId="0" applyNumberFormat="1" applyFont="1" applyBorder="1" applyAlignment="1" applyProtection="1">
      <alignment vertical="center"/>
    </xf>
    <xf numFmtId="164" fontId="3" fillId="0" borderId="14" xfId="0" applyNumberFormat="1" applyFont="1" applyBorder="1" applyAlignment="1" applyProtection="1">
      <alignment horizontal="right" vertical="center"/>
    </xf>
    <xf numFmtId="164" fontId="3" fillId="4" borderId="11" xfId="0" applyNumberFormat="1" applyFont="1" applyFill="1" applyBorder="1" applyAlignment="1" applyProtection="1">
      <alignment vertical="center"/>
    </xf>
    <xf numFmtId="164" fontId="5" fillId="12" borderId="0" xfId="0" applyNumberFormat="1" applyFont="1" applyFill="1" applyAlignment="1" applyProtection="1">
      <alignment vertical="center"/>
    </xf>
    <xf numFmtId="0" fontId="3" fillId="0" borderId="0" xfId="0" applyFont="1" applyProtection="1"/>
    <xf numFmtId="0" fontId="17" fillId="0" borderId="0" xfId="0" applyFont="1" applyAlignment="1" applyProtection="1">
      <alignment horizontal="left" vertical="center"/>
    </xf>
    <xf numFmtId="0" fontId="21" fillId="0" borderId="0" xfId="2" applyFont="1" applyAlignment="1" applyProtection="1">
      <alignment horizontal="right"/>
    </xf>
    <xf numFmtId="49" fontId="3" fillId="0" borderId="0" xfId="0" applyNumberFormat="1" applyFont="1" applyAlignment="1" applyProtection="1">
      <alignment vertical="center"/>
    </xf>
    <xf numFmtId="4" fontId="3" fillId="0" borderId="0" xfId="0" applyNumberFormat="1" applyFont="1" applyAlignment="1" applyProtection="1">
      <alignment vertical="center"/>
    </xf>
    <xf numFmtId="164" fontId="3" fillId="0" borderId="0" xfId="0" applyNumberFormat="1" applyFont="1" applyProtection="1"/>
    <xf numFmtId="49" fontId="9" fillId="3" borderId="10" xfId="0" applyNumberFormat="1" applyFont="1" applyFill="1" applyBorder="1" applyAlignment="1" applyProtection="1">
      <alignment vertical="center"/>
    </xf>
    <xf numFmtId="49" fontId="3" fillId="3" borderId="1" xfId="0" applyNumberFormat="1" applyFont="1" applyFill="1" applyBorder="1" applyAlignment="1" applyProtection="1">
      <alignment vertical="center"/>
    </xf>
    <xf numFmtId="49" fontId="3" fillId="3" borderId="7" xfId="0" applyNumberFormat="1" applyFont="1" applyFill="1" applyBorder="1" applyAlignment="1" applyProtection="1">
      <alignment vertical="center"/>
    </xf>
    <xf numFmtId="49" fontId="3" fillId="3" borderId="8" xfId="0" applyNumberFormat="1" applyFont="1" applyFill="1" applyBorder="1" applyAlignment="1" applyProtection="1">
      <alignment vertical="center"/>
    </xf>
    <xf numFmtId="0" fontId="3" fillId="0" borderId="0" xfId="0" applyFont="1" applyFill="1" applyBorder="1" applyProtection="1"/>
    <xf numFmtId="49" fontId="7" fillId="3" borderId="1" xfId="0" applyNumberFormat="1" applyFont="1" applyFill="1" applyBorder="1" applyAlignment="1" applyProtection="1">
      <alignment vertical="center"/>
    </xf>
    <xf numFmtId="49" fontId="3" fillId="3" borderId="10" xfId="0" applyNumberFormat="1" applyFont="1" applyFill="1" applyBorder="1" applyAlignment="1" applyProtection="1">
      <alignment horizontal="left" vertical="center"/>
    </xf>
    <xf numFmtId="49" fontId="7" fillId="10" borderId="1" xfId="0" applyNumberFormat="1" applyFont="1" applyFill="1" applyBorder="1" applyAlignment="1" applyProtection="1">
      <alignment vertical="center"/>
    </xf>
    <xf numFmtId="4" fontId="3" fillId="10" borderId="11" xfId="0" applyNumberFormat="1" applyFont="1" applyFill="1" applyBorder="1" applyAlignment="1" applyProtection="1">
      <alignment vertical="center"/>
    </xf>
    <xf numFmtId="164" fontId="3" fillId="10" borderId="9" xfId="0" applyNumberFormat="1" applyFont="1" applyFill="1" applyBorder="1" applyAlignment="1" applyProtection="1">
      <alignment vertical="center"/>
    </xf>
    <xf numFmtId="49" fontId="23" fillId="0" borderId="13" xfId="0" applyNumberFormat="1" applyFont="1" applyFill="1" applyBorder="1" applyAlignment="1" applyProtection="1">
      <alignment vertical="center"/>
    </xf>
    <xf numFmtId="0" fontId="23" fillId="0" borderId="12" xfId="0" applyFont="1" applyFill="1" applyBorder="1" applyAlignment="1" applyProtection="1">
      <alignment horizontal="left" vertical="center"/>
    </xf>
    <xf numFmtId="0" fontId="23" fillId="0" borderId="13" xfId="0" applyFont="1" applyFill="1" applyBorder="1" applyAlignment="1" applyProtection="1">
      <alignment horizontal="left" vertical="center"/>
    </xf>
    <xf numFmtId="4" fontId="24" fillId="0" borderId="12" xfId="0" applyNumberFormat="1" applyFont="1" applyFill="1" applyBorder="1" applyAlignment="1" applyProtection="1">
      <alignment vertical="center"/>
    </xf>
    <xf numFmtId="164" fontId="24" fillId="0" borderId="12" xfId="0" applyNumberFormat="1" applyFont="1" applyFill="1" applyBorder="1" applyAlignment="1" applyProtection="1">
      <alignment vertical="center"/>
    </xf>
    <xf numFmtId="49" fontId="3" fillId="3" borderId="8" xfId="0" applyNumberFormat="1" applyFont="1" applyFill="1" applyBorder="1" applyAlignment="1" applyProtection="1">
      <alignment horizontal="right" vertical="center"/>
    </xf>
    <xf numFmtId="4" fontId="3" fillId="0" borderId="0" xfId="0" applyNumberFormat="1" applyFont="1" applyFill="1" applyBorder="1" applyAlignment="1" applyProtection="1">
      <alignment horizontal="right" vertical="center"/>
    </xf>
    <xf numFmtId="0" fontId="3" fillId="0" borderId="0" xfId="0" applyFont="1" applyFill="1" applyBorder="1" applyAlignment="1" applyProtection="1">
      <alignment vertical="center"/>
    </xf>
    <xf numFmtId="164" fontId="3" fillId="0" borderId="0" xfId="0" applyNumberFormat="1" applyFont="1" applyFill="1" applyBorder="1" applyAlignment="1" applyProtection="1">
      <alignment vertical="center"/>
    </xf>
    <xf numFmtId="4" fontId="3"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0" fontId="3" fillId="0" borderId="0" xfId="0" applyFont="1" applyFill="1" applyAlignment="1" applyProtection="1">
      <alignment horizontal="left" vertical="center"/>
    </xf>
    <xf numFmtId="0" fontId="3" fillId="0" borderId="0" xfId="0" applyFont="1" applyFill="1" applyAlignment="1" applyProtection="1">
      <alignment vertical="center"/>
    </xf>
    <xf numFmtId="164" fontId="3" fillId="0" borderId="0" xfId="0" applyNumberFormat="1" applyFont="1" applyFill="1" applyAlignment="1" applyProtection="1">
      <alignment vertical="center"/>
    </xf>
    <xf numFmtId="4" fontId="3" fillId="0" borderId="0" xfId="0" applyNumberFormat="1" applyFont="1" applyFill="1" applyAlignment="1" applyProtection="1">
      <alignment vertical="center"/>
    </xf>
    <xf numFmtId="49" fontId="3" fillId="0" borderId="0" xfId="0" applyNumberFormat="1" applyFont="1" applyFill="1" applyAlignment="1" applyProtection="1">
      <alignment vertical="center"/>
    </xf>
    <xf numFmtId="4" fontId="3" fillId="0" borderId="0" xfId="0" applyNumberFormat="1" applyFont="1" applyFill="1" applyProtection="1"/>
    <xf numFmtId="49" fontId="3" fillId="0" borderId="0" xfId="0" applyNumberFormat="1" applyFont="1" applyFill="1" applyProtection="1"/>
    <xf numFmtId="0" fontId="0" fillId="0" borderId="0" xfId="0" applyAlignment="1" applyProtection="1">
      <alignment vertical="center"/>
    </xf>
    <xf numFmtId="164" fontId="0" fillId="0" borderId="0" xfId="0" applyNumberFormat="1" applyAlignment="1" applyProtection="1">
      <alignment vertical="center"/>
    </xf>
    <xf numFmtId="164" fontId="0" fillId="0" borderId="0" xfId="0" applyNumberFormat="1" applyBorder="1" applyAlignment="1" applyProtection="1">
      <alignment vertical="center"/>
    </xf>
    <xf numFmtId="0" fontId="0" fillId="0" borderId="0" xfId="0" applyBorder="1" applyAlignment="1" applyProtection="1">
      <alignment vertical="center"/>
    </xf>
    <xf numFmtId="164" fontId="7" fillId="0" borderId="0" xfId="0" applyNumberFormat="1" applyFont="1" applyFill="1" applyBorder="1" applyAlignment="1" applyProtection="1">
      <alignment vertical="center"/>
    </xf>
    <xf numFmtId="0" fontId="7" fillId="0" borderId="0" xfId="0" applyFont="1" applyFill="1" applyBorder="1" applyAlignment="1" applyProtection="1">
      <alignment vertical="center"/>
    </xf>
    <xf numFmtId="164" fontId="0" fillId="0" borderId="0" xfId="0" applyNumberFormat="1" applyFill="1" applyBorder="1" applyAlignment="1" applyProtection="1">
      <alignment vertical="center"/>
    </xf>
    <xf numFmtId="164" fontId="0" fillId="0" borderId="0" xfId="0" applyNumberFormat="1" applyFill="1" applyAlignment="1" applyProtection="1">
      <alignment vertical="center"/>
    </xf>
    <xf numFmtId="0" fontId="0" fillId="0" borderId="0" xfId="0" applyFill="1" applyAlignment="1" applyProtection="1">
      <alignment vertical="center"/>
    </xf>
    <xf numFmtId="0" fontId="18" fillId="0" borderId="0" xfId="2" applyFont="1" applyAlignment="1" applyProtection="1">
      <alignment horizontal="left" vertical="center"/>
    </xf>
    <xf numFmtId="0" fontId="9" fillId="0" borderId="0" xfId="0" applyFont="1" applyAlignment="1" applyProtection="1">
      <alignment horizontal="left" vertical="center"/>
    </xf>
    <xf numFmtId="164" fontId="27" fillId="0" borderId="0" xfId="0" applyNumberFormat="1" applyFont="1" applyBorder="1" applyAlignment="1" applyProtection="1">
      <alignment horizontal="right" vertical="center"/>
    </xf>
    <xf numFmtId="164" fontId="27" fillId="0" borderId="27" xfId="0" applyNumberFormat="1" applyFont="1" applyBorder="1" applyAlignment="1" applyProtection="1">
      <alignment vertical="center"/>
    </xf>
    <xf numFmtId="0" fontId="4" fillId="0" borderId="27" xfId="0" applyFont="1" applyBorder="1" applyAlignment="1" applyProtection="1">
      <alignment vertical="center"/>
    </xf>
    <xf numFmtId="0" fontId="0" fillId="0" borderId="0" xfId="0" applyAlignment="1" applyProtection="1">
      <alignment horizontal="right" vertical="center"/>
    </xf>
    <xf numFmtId="0" fontId="25" fillId="0" borderId="0" xfId="0" applyFont="1" applyAlignment="1" applyProtection="1">
      <alignment horizontal="left" vertical="center"/>
      <protection locked="0"/>
    </xf>
    <xf numFmtId="0" fontId="20" fillId="0" borderId="0" xfId="2" applyFont="1" applyAlignment="1" applyProtection="1">
      <alignment horizontal="right"/>
      <protection locked="0"/>
    </xf>
    <xf numFmtId="0" fontId="9" fillId="0" borderId="0" xfId="0" applyFont="1" applyAlignment="1" applyProtection="1">
      <alignment horizontal="left" vertical="center"/>
    </xf>
    <xf numFmtId="0" fontId="9" fillId="0" borderId="0" xfId="0" applyFont="1" applyAlignment="1" applyProtection="1">
      <alignment horizontal="center" vertical="center"/>
    </xf>
    <xf numFmtId="0" fontId="29" fillId="0" borderId="0" xfId="0" applyFont="1" applyAlignment="1">
      <alignment vertical="center"/>
    </xf>
    <xf numFmtId="0" fontId="32" fillId="0" borderId="0" xfId="0" applyFont="1" applyAlignment="1">
      <alignment horizontal="center" vertical="center"/>
    </xf>
    <xf numFmtId="0" fontId="32" fillId="0" borderId="0" xfId="0" applyFont="1" applyAlignment="1">
      <alignment vertical="center"/>
    </xf>
    <xf numFmtId="0" fontId="29" fillId="11" borderId="37" xfId="0" applyFont="1" applyFill="1" applyBorder="1" applyAlignment="1">
      <alignment horizontal="center" vertical="center"/>
    </xf>
    <xf numFmtId="164" fontId="29" fillId="11" borderId="38" xfId="0" applyNumberFormat="1" applyFont="1" applyFill="1" applyBorder="1" applyAlignment="1">
      <alignment vertical="center"/>
    </xf>
    <xf numFmtId="0" fontId="29" fillId="0" borderId="0" xfId="0" applyFont="1"/>
    <xf numFmtId="164" fontId="29" fillId="0" borderId="0" xfId="0" applyNumberFormat="1" applyFont="1"/>
    <xf numFmtId="0" fontId="34" fillId="0" borderId="0" xfId="0" applyFont="1" applyAlignment="1" applyProtection="1">
      <alignment horizontal="left"/>
      <protection locked="0"/>
    </xf>
    <xf numFmtId="0" fontId="35" fillId="0" borderId="0" xfId="0" applyFont="1" applyAlignment="1">
      <alignment horizontal="left"/>
    </xf>
    <xf numFmtId="0" fontId="31" fillId="0" borderId="0" xfId="0" applyFont="1" applyAlignment="1">
      <alignment vertical="center"/>
    </xf>
    <xf numFmtId="49" fontId="29" fillId="2" borderId="1" xfId="0" applyNumberFormat="1" applyFont="1" applyFill="1" applyBorder="1" applyAlignment="1">
      <alignment vertical="center"/>
    </xf>
    <xf numFmtId="164" fontId="29" fillId="0" borderId="9" xfId="0" applyNumberFormat="1" applyFont="1" applyBorder="1" applyAlignment="1" applyProtection="1">
      <alignment vertical="center"/>
      <protection locked="0"/>
    </xf>
    <xf numFmtId="164" fontId="29" fillId="0" borderId="11" xfId="0" applyNumberFormat="1" applyFont="1" applyBorder="1" applyAlignment="1">
      <alignment vertical="center"/>
    </xf>
    <xf numFmtId="49" fontId="29" fillId="0" borderId="0" xfId="0" applyNumberFormat="1" applyFont="1" applyAlignment="1">
      <alignment horizontal="left" vertical="center"/>
    </xf>
    <xf numFmtId="0" fontId="29" fillId="0" borderId="0" xfId="0" applyFont="1" applyFill="1" applyBorder="1" applyAlignment="1">
      <alignment vertical="center"/>
    </xf>
    <xf numFmtId="0" fontId="31" fillId="0" borderId="0" xfId="0" applyFont="1" applyFill="1" applyBorder="1" applyAlignment="1">
      <alignment horizontal="center" vertical="center"/>
    </xf>
    <xf numFmtId="49" fontId="29" fillId="2" borderId="7" xfId="0" applyNumberFormat="1" applyFont="1" applyFill="1" applyBorder="1" applyAlignment="1">
      <alignment vertical="center"/>
    </xf>
    <xf numFmtId="164" fontId="29" fillId="0" borderId="40" xfId="0" applyNumberFormat="1" applyFont="1" applyBorder="1" applyAlignment="1">
      <alignment vertical="center"/>
    </xf>
    <xf numFmtId="164" fontId="29" fillId="0" borderId="41" xfId="0" applyNumberFormat="1" applyFont="1" applyBorder="1" applyAlignment="1" applyProtection="1">
      <alignment vertical="center"/>
      <protection locked="0"/>
    </xf>
    <xf numFmtId="0" fontId="31" fillId="2" borderId="39" xfId="0" applyFont="1" applyFill="1" applyBorder="1" applyAlignment="1">
      <alignment vertical="center"/>
    </xf>
    <xf numFmtId="49" fontId="29" fillId="2" borderId="39" xfId="0" applyNumberFormat="1" applyFont="1" applyFill="1" applyBorder="1" applyAlignment="1">
      <alignment vertical="center"/>
    </xf>
    <xf numFmtId="0" fontId="29" fillId="0" borderId="36" xfId="0" applyFont="1" applyBorder="1"/>
    <xf numFmtId="164" fontId="29" fillId="0" borderId="38" xfId="0" applyNumberFormat="1" applyFont="1" applyBorder="1" applyAlignment="1" applyProtection="1">
      <alignment vertical="center"/>
      <protection locked="0"/>
    </xf>
    <xf numFmtId="0" fontId="25" fillId="0" borderId="0" xfId="0" applyFont="1" applyFill="1" applyBorder="1" applyAlignment="1" applyProtection="1">
      <alignment horizontal="left"/>
      <protection locked="0"/>
    </xf>
    <xf numFmtId="0" fontId="17" fillId="0" borderId="0" xfId="0" applyFont="1" applyFill="1" applyBorder="1" applyAlignment="1" applyProtection="1">
      <alignment horizontal="left"/>
    </xf>
    <xf numFmtId="164" fontId="3" fillId="0" borderId="0" xfId="0" applyNumberFormat="1" applyFont="1" applyFill="1" applyBorder="1" applyProtection="1"/>
    <xf numFmtId="0" fontId="25" fillId="0" borderId="0" xfId="0" applyFont="1" applyFill="1" applyBorder="1" applyAlignment="1" applyProtection="1">
      <protection locked="0"/>
    </xf>
    <xf numFmtId="164" fontId="9" fillId="0" borderId="0" xfId="0" applyNumberFormat="1" applyFont="1" applyFill="1" applyBorder="1" applyAlignment="1" applyProtection="1">
      <alignment vertical="center"/>
    </xf>
    <xf numFmtId="0" fontId="0" fillId="0" borderId="0" xfId="0" applyFill="1" applyBorder="1" applyAlignment="1" applyProtection="1">
      <alignment vertical="center"/>
    </xf>
    <xf numFmtId="0" fontId="0" fillId="0" borderId="0" xfId="0" applyFill="1" applyBorder="1" applyAlignment="1" applyProtection="1">
      <alignment horizontal="right" vertical="center"/>
    </xf>
    <xf numFmtId="0" fontId="9" fillId="0" borderId="0" xfId="0" applyFont="1" applyAlignment="1" applyProtection="1">
      <alignment horizontal="left" vertical="center"/>
    </xf>
    <xf numFmtId="0" fontId="3" fillId="0" borderId="0" xfId="0" applyFont="1" applyAlignment="1" applyProtection="1">
      <alignment horizontal="left" vertical="center"/>
    </xf>
    <xf numFmtId="0" fontId="14" fillId="0" borderId="0" xfId="1" applyFont="1" applyFill="1" applyBorder="1" applyAlignment="1" applyProtection="1">
      <alignment horizontal="left" vertical="center" wrapText="1"/>
    </xf>
    <xf numFmtId="0" fontId="36" fillId="0" borderId="0" xfId="2" quotePrefix="1" applyFont="1" applyFill="1" applyBorder="1" applyAlignment="1" applyProtection="1">
      <alignment horizontal="left" vertical="center" wrapText="1"/>
      <protection locked="0"/>
    </xf>
    <xf numFmtId="0" fontId="36" fillId="0" borderId="0" xfId="2" applyFont="1" applyAlignment="1" applyProtection="1">
      <alignment horizontal="left" vertical="center"/>
      <protection locked="0"/>
    </xf>
    <xf numFmtId="0" fontId="4" fillId="10" borderId="28" xfId="0" applyFont="1" applyFill="1" applyBorder="1" applyAlignment="1" applyProtection="1">
      <alignment horizontal="left" vertical="center"/>
    </xf>
    <xf numFmtId="0" fontId="4" fillId="10" borderId="0" xfId="0" applyFont="1" applyFill="1" applyBorder="1" applyAlignment="1" applyProtection="1">
      <alignment horizontal="left" vertical="center"/>
    </xf>
    <xf numFmtId="0" fontId="4" fillId="10" borderId="29" xfId="0" applyFont="1" applyFill="1" applyBorder="1" applyAlignment="1" applyProtection="1">
      <alignment horizontal="left" vertical="center"/>
    </xf>
    <xf numFmtId="0" fontId="4" fillId="12" borderId="0" xfId="0" applyFont="1" applyFill="1" applyBorder="1" applyAlignment="1" applyProtection="1">
      <alignment horizontal="left" vertical="center"/>
    </xf>
    <xf numFmtId="0" fontId="4" fillId="12" borderId="29" xfId="0" applyFont="1" applyFill="1" applyBorder="1" applyAlignment="1" applyProtection="1">
      <alignment horizontal="left" vertical="center"/>
    </xf>
    <xf numFmtId="0" fontId="4" fillId="11" borderId="30" xfId="0" applyFont="1" applyFill="1" applyBorder="1" applyAlignment="1" applyProtection="1">
      <alignment horizontal="left" vertical="center"/>
    </xf>
    <xf numFmtId="0" fontId="4" fillId="11" borderId="31" xfId="0" applyFont="1" applyFill="1" applyBorder="1" applyAlignment="1" applyProtection="1">
      <alignment horizontal="left" vertical="center"/>
    </xf>
    <xf numFmtId="0" fontId="4" fillId="11" borderId="32" xfId="0" applyFont="1" applyFill="1" applyBorder="1" applyAlignment="1" applyProtection="1">
      <alignment horizontal="left" vertical="center"/>
    </xf>
    <xf numFmtId="164" fontId="4" fillId="10" borderId="24" xfId="0" applyNumberFormat="1" applyFont="1" applyFill="1" applyBorder="1" applyAlignment="1" applyProtection="1">
      <alignment horizontal="right" vertical="center"/>
    </xf>
    <xf numFmtId="164" fontId="4" fillId="10" borderId="25" xfId="0" applyNumberFormat="1" applyFont="1" applyFill="1" applyBorder="1" applyAlignment="1" applyProtection="1">
      <alignment horizontal="right" vertical="center"/>
    </xf>
    <xf numFmtId="164" fontId="4" fillId="10" borderId="26" xfId="0" applyNumberFormat="1" applyFont="1" applyFill="1" applyBorder="1" applyAlignment="1" applyProtection="1">
      <alignment horizontal="right" vertical="center"/>
    </xf>
    <xf numFmtId="164" fontId="4" fillId="12" borderId="24" xfId="0" applyNumberFormat="1" applyFont="1" applyFill="1" applyBorder="1" applyAlignment="1" applyProtection="1">
      <alignment horizontal="right" vertical="center"/>
    </xf>
    <xf numFmtId="164" fontId="4" fillId="12" borderId="25" xfId="0" applyNumberFormat="1" applyFont="1" applyFill="1" applyBorder="1" applyAlignment="1" applyProtection="1">
      <alignment horizontal="right" vertical="center"/>
    </xf>
    <xf numFmtId="164" fontId="4" fillId="12" borderId="26" xfId="0" applyNumberFormat="1" applyFont="1" applyFill="1" applyBorder="1" applyAlignment="1" applyProtection="1">
      <alignment horizontal="right" vertical="center"/>
    </xf>
    <xf numFmtId="164" fontId="4" fillId="11" borderId="24" xfId="0" applyNumberFormat="1" applyFont="1" applyFill="1" applyBorder="1" applyAlignment="1" applyProtection="1">
      <alignment horizontal="right" vertical="center"/>
    </xf>
    <xf numFmtId="164" fontId="4" fillId="11" borderId="25" xfId="0" applyNumberFormat="1" applyFont="1" applyFill="1" applyBorder="1" applyAlignment="1" applyProtection="1">
      <alignment horizontal="right" vertical="center"/>
    </xf>
    <xf numFmtId="164" fontId="4" fillId="11" borderId="26" xfId="0" applyNumberFormat="1" applyFont="1" applyFill="1" applyBorder="1" applyAlignment="1" applyProtection="1">
      <alignment horizontal="right" vertical="center"/>
    </xf>
    <xf numFmtId="0" fontId="22" fillId="0" borderId="0" xfId="0" applyFont="1" applyAlignment="1" applyProtection="1">
      <alignment horizontal="left" vertical="center"/>
    </xf>
    <xf numFmtId="0" fontId="26" fillId="0" borderId="0" xfId="0" applyFont="1" applyFill="1" applyBorder="1" applyAlignment="1" applyProtection="1">
      <alignment horizontal="right" vertical="center"/>
    </xf>
    <xf numFmtId="0" fontId="26" fillId="10" borderId="28" xfId="0" applyFont="1" applyFill="1" applyBorder="1" applyAlignment="1" applyProtection="1">
      <alignment horizontal="right" vertical="center"/>
    </xf>
    <xf numFmtId="0" fontId="26" fillId="10" borderId="0" xfId="0" applyFont="1" applyFill="1" applyAlignment="1" applyProtection="1">
      <alignment horizontal="right" vertical="center"/>
    </xf>
    <xf numFmtId="0" fontId="26" fillId="12" borderId="28" xfId="0" applyFont="1" applyFill="1" applyBorder="1" applyAlignment="1" applyProtection="1">
      <alignment horizontal="right" vertical="center"/>
    </xf>
    <xf numFmtId="0" fontId="26" fillId="12" borderId="0" xfId="0" applyFont="1" applyFill="1" applyAlignment="1" applyProtection="1">
      <alignment horizontal="right" vertical="center"/>
    </xf>
    <xf numFmtId="0" fontId="26" fillId="11" borderId="28" xfId="0" applyFont="1" applyFill="1" applyBorder="1" applyAlignment="1" applyProtection="1">
      <alignment horizontal="right" vertical="center"/>
    </xf>
    <xf numFmtId="0" fontId="26" fillId="11" borderId="0" xfId="0" applyFont="1" applyFill="1" applyAlignment="1" applyProtection="1">
      <alignment horizontal="right" vertical="center"/>
    </xf>
    <xf numFmtId="0" fontId="4" fillId="0" borderId="0" xfId="0" applyFont="1" applyFill="1" applyBorder="1" applyAlignment="1" applyProtection="1">
      <alignment horizontal="left" vertical="center"/>
    </xf>
    <xf numFmtId="164" fontId="4" fillId="0" borderId="0" xfId="0" applyNumberFormat="1" applyFont="1" applyFill="1" applyBorder="1" applyAlignment="1" applyProtection="1">
      <alignment horizontal="right" vertical="center"/>
    </xf>
    <xf numFmtId="0" fontId="31" fillId="11" borderId="36" xfId="0" applyFont="1" applyFill="1" applyBorder="1" applyAlignment="1">
      <alignment horizontal="left" vertical="center"/>
    </xf>
    <xf numFmtId="0" fontId="31" fillId="11" borderId="37" xfId="0" applyFont="1" applyFill="1" applyBorder="1" applyAlignment="1">
      <alignment horizontal="left" vertical="center"/>
    </xf>
    <xf numFmtId="0" fontId="33" fillId="0" borderId="0" xfId="0" applyFont="1" applyAlignment="1">
      <alignment horizontal="left" vertical="center" wrapText="1"/>
    </xf>
    <xf numFmtId="0" fontId="32" fillId="7" borderId="15" xfId="0" applyFont="1" applyFill="1" applyBorder="1" applyAlignment="1">
      <alignment horizontal="left" vertical="center"/>
    </xf>
    <xf numFmtId="164" fontId="29" fillId="4" borderId="16" xfId="0" applyNumberFormat="1" applyFont="1" applyFill="1" applyBorder="1" applyAlignment="1">
      <alignment horizontal="right" vertical="center"/>
    </xf>
    <xf numFmtId="164" fontId="29" fillId="4" borderId="17" xfId="0" applyNumberFormat="1" applyFont="1" applyFill="1" applyBorder="1" applyAlignment="1">
      <alignment horizontal="right" vertical="center"/>
    </xf>
    <xf numFmtId="10" fontId="29" fillId="0" borderId="15" xfId="0" applyNumberFormat="1" applyFont="1" applyBorder="1" applyAlignment="1" applyProtection="1">
      <alignment horizontal="right" vertical="center"/>
      <protection locked="0"/>
    </xf>
    <xf numFmtId="164" fontId="29" fillId="4" borderId="15" xfId="0" applyNumberFormat="1" applyFont="1" applyFill="1" applyBorder="1" applyAlignment="1">
      <alignment horizontal="right" vertical="center"/>
    </xf>
    <xf numFmtId="0" fontId="32" fillId="7" borderId="33" xfId="0" applyFont="1" applyFill="1" applyBorder="1" applyAlignment="1">
      <alignment horizontal="left" vertical="center"/>
    </xf>
    <xf numFmtId="164" fontId="29" fillId="4" borderId="34" xfId="0" applyNumberFormat="1" applyFont="1" applyFill="1" applyBorder="1" applyAlignment="1">
      <alignment horizontal="right" vertical="center"/>
    </xf>
    <xf numFmtId="164" fontId="29" fillId="4" borderId="35" xfId="0" applyNumberFormat="1" applyFont="1" applyFill="1" applyBorder="1" applyAlignment="1">
      <alignment horizontal="right" vertical="center"/>
    </xf>
    <xf numFmtId="10" fontId="29" fillId="0" borderId="33" xfId="0" applyNumberFormat="1" applyFont="1" applyBorder="1" applyAlignment="1" applyProtection="1">
      <alignment horizontal="right" vertical="center"/>
      <protection locked="0"/>
    </xf>
    <xf numFmtId="164" fontId="29" fillId="4" borderId="33" xfId="0" applyNumberFormat="1" applyFont="1" applyFill="1" applyBorder="1" applyAlignment="1">
      <alignment horizontal="right" vertical="center"/>
    </xf>
    <xf numFmtId="0" fontId="31" fillId="0" borderId="0" xfId="0" applyFont="1" applyAlignment="1">
      <alignment horizontal="center" vertical="center"/>
    </xf>
    <xf numFmtId="0" fontId="31" fillId="7" borderId="15" xfId="0" applyFont="1" applyFill="1" applyBorder="1" applyAlignment="1">
      <alignment horizontal="right" vertical="center"/>
    </xf>
    <xf numFmtId="0" fontId="31" fillId="7" borderId="16" xfId="0" applyFont="1" applyFill="1" applyBorder="1" applyAlignment="1">
      <alignment horizontal="right" vertical="center"/>
    </xf>
    <xf numFmtId="0" fontId="31" fillId="7" borderId="17" xfId="0" applyFont="1" applyFill="1" applyBorder="1" applyAlignment="1">
      <alignment horizontal="right" vertical="center"/>
    </xf>
    <xf numFmtId="0" fontId="25" fillId="0" borderId="0" xfId="0" applyFont="1" applyAlignment="1" applyProtection="1">
      <alignment horizontal="left" vertical="center"/>
      <protection locked="0"/>
    </xf>
    <xf numFmtId="0" fontId="20" fillId="0" borderId="0" xfId="2" applyFont="1" applyAlignment="1" applyProtection="1">
      <alignment horizontal="right"/>
      <protection locked="0"/>
    </xf>
    <xf numFmtId="0" fontId="9" fillId="3" borderId="5" xfId="0" applyFont="1" applyFill="1" applyBorder="1" applyAlignment="1" applyProtection="1">
      <alignment horizontal="left" vertical="center"/>
    </xf>
    <xf numFmtId="0" fontId="9" fillId="3" borderId="4" xfId="0" applyFont="1" applyFill="1" applyBorder="1" applyAlignment="1" applyProtection="1">
      <alignment horizontal="left" vertical="center"/>
    </xf>
    <xf numFmtId="0" fontId="9" fillId="3" borderId="22" xfId="0" applyFont="1" applyFill="1" applyBorder="1" applyAlignment="1" applyProtection="1">
      <alignment horizontal="left" vertical="center"/>
    </xf>
    <xf numFmtId="0" fontId="3" fillId="8" borderId="6" xfId="0" applyFont="1" applyFill="1" applyBorder="1" applyAlignment="1" applyProtection="1">
      <alignment horizontal="left" vertical="center"/>
    </xf>
    <xf numFmtId="0" fontId="3" fillId="8" borderId="3" xfId="0" applyFont="1" applyFill="1" applyBorder="1" applyAlignment="1" applyProtection="1">
      <alignment horizontal="left" vertical="center"/>
    </xf>
    <xf numFmtId="0" fontId="3" fillId="8" borderId="23"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3" fillId="0" borderId="0" xfId="0" applyFont="1" applyFill="1" applyAlignment="1" applyProtection="1">
      <alignment horizontal="left" vertical="center" indent="1"/>
    </xf>
    <xf numFmtId="4" fontId="3" fillId="0" borderId="1" xfId="0" applyNumberFormat="1" applyFont="1" applyBorder="1" applyAlignment="1" applyProtection="1">
      <alignment horizontal="right" vertical="center"/>
      <protection locked="0"/>
    </xf>
    <xf numFmtId="164" fontId="3" fillId="8" borderId="7" xfId="0" applyNumberFormat="1" applyFont="1" applyFill="1" applyBorder="1" applyAlignment="1" applyProtection="1">
      <alignment horizontal="right" vertical="center"/>
    </xf>
    <xf numFmtId="164" fontId="3" fillId="8" borderId="1" xfId="0" applyNumberFormat="1" applyFont="1" applyFill="1" applyBorder="1" applyAlignment="1" applyProtection="1">
      <alignment horizontal="right" vertical="center"/>
    </xf>
    <xf numFmtId="164" fontId="3" fillId="3" borderId="1" xfId="0" applyNumberFormat="1" applyFont="1" applyFill="1" applyBorder="1" applyAlignment="1" applyProtection="1">
      <alignment horizontal="right" vertical="center"/>
    </xf>
    <xf numFmtId="4" fontId="3" fillId="0" borderId="10" xfId="0" applyNumberFormat="1" applyFont="1" applyBorder="1" applyAlignment="1" applyProtection="1">
      <alignment horizontal="right" vertical="center"/>
      <protection locked="0"/>
    </xf>
    <xf numFmtId="0" fontId="3" fillId="8" borderId="1" xfId="0" applyFont="1" applyFill="1" applyBorder="1" applyAlignment="1" applyProtection="1">
      <alignment horizontal="left" vertical="center"/>
    </xf>
    <xf numFmtId="0" fontId="3" fillId="8" borderId="11" xfId="0" applyFont="1" applyFill="1" applyBorder="1" applyAlignment="1" applyProtection="1">
      <alignment horizontal="left" vertical="center"/>
    </xf>
    <xf numFmtId="0" fontId="7" fillId="3" borderId="11"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4" fontId="9" fillId="3" borderId="1" xfId="0" applyNumberFormat="1" applyFont="1" applyFill="1" applyBorder="1" applyAlignment="1" applyProtection="1">
      <alignment horizontal="right" vertical="center"/>
    </xf>
    <xf numFmtId="0" fontId="3" fillId="0" borderId="1" xfId="0" applyFont="1" applyBorder="1" applyAlignment="1" applyProtection="1">
      <alignment horizontal="left" vertical="center" indent="1"/>
    </xf>
    <xf numFmtId="0" fontId="7" fillId="3" borderId="1" xfId="0" applyFont="1" applyFill="1" applyBorder="1" applyAlignment="1" applyProtection="1">
      <alignment horizontal="left" vertical="center"/>
    </xf>
    <xf numFmtId="0" fontId="7" fillId="3" borderId="11" xfId="0" applyFont="1" applyFill="1" applyBorder="1" applyAlignment="1" applyProtection="1">
      <alignment horizontal="left" vertical="center"/>
    </xf>
    <xf numFmtId="0" fontId="3" fillId="8" borderId="9" xfId="0" applyFont="1" applyFill="1" applyBorder="1" applyAlignment="1" applyProtection="1">
      <alignment horizontal="left" vertical="center" indent="1"/>
    </xf>
    <xf numFmtId="0" fontId="3" fillId="8" borderId="1" xfId="0" applyFont="1" applyFill="1" applyBorder="1" applyAlignment="1" applyProtection="1">
      <alignment horizontal="left" vertical="center" indent="1"/>
    </xf>
    <xf numFmtId="0" fontId="3" fillId="8" borderId="11" xfId="0" applyFont="1" applyFill="1" applyBorder="1" applyAlignment="1" applyProtection="1">
      <alignment horizontal="left" vertical="center" indent="1"/>
    </xf>
    <xf numFmtId="0" fontId="7" fillId="10" borderId="21" xfId="0" applyFont="1" applyFill="1" applyBorder="1" applyAlignment="1" applyProtection="1">
      <alignment horizontal="left" vertical="center"/>
    </xf>
    <xf numFmtId="0" fontId="7" fillId="10" borderId="10" xfId="0" applyFont="1" applyFill="1" applyBorder="1" applyAlignment="1" applyProtection="1">
      <alignment horizontal="left" vertical="center"/>
    </xf>
    <xf numFmtId="0" fontId="7" fillId="10" borderId="19" xfId="0" applyFont="1" applyFill="1" applyBorder="1" applyAlignment="1" applyProtection="1">
      <alignment horizontal="left" vertical="center"/>
    </xf>
    <xf numFmtId="0" fontId="7" fillId="3" borderId="12" xfId="0" applyFont="1" applyFill="1" applyBorder="1" applyAlignment="1" applyProtection="1">
      <alignment horizontal="left" vertical="center"/>
    </xf>
    <xf numFmtId="49" fontId="3" fillId="3" borderId="10" xfId="0" applyNumberFormat="1" applyFont="1" applyFill="1" applyBorder="1" applyAlignment="1" applyProtection="1">
      <alignment vertical="center"/>
    </xf>
    <xf numFmtId="49" fontId="3" fillId="3" borderId="8" xfId="0" applyNumberFormat="1" applyFont="1" applyFill="1" applyBorder="1" applyAlignment="1" applyProtection="1">
      <alignment vertical="center"/>
    </xf>
    <xf numFmtId="0" fontId="3" fillId="8" borderId="12" xfId="0" applyFont="1" applyFill="1" applyBorder="1" applyAlignment="1" applyProtection="1">
      <alignment horizontal="left" vertical="center"/>
    </xf>
    <xf numFmtId="0" fontId="3" fillId="8" borderId="2" xfId="0" applyFont="1" applyFill="1" applyBorder="1" applyAlignment="1" applyProtection="1">
      <alignment horizontal="left" vertical="center"/>
    </xf>
    <xf numFmtId="0" fontId="3" fillId="8" borderId="9" xfId="0" applyFont="1" applyFill="1" applyBorder="1" applyAlignment="1" applyProtection="1">
      <alignment horizontal="left" vertical="center"/>
    </xf>
    <xf numFmtId="164" fontId="3" fillId="8" borderId="11" xfId="0" applyNumberFormat="1" applyFont="1" applyFill="1" applyBorder="1" applyAlignment="1" applyProtection="1">
      <alignment horizontal="right" vertical="center"/>
    </xf>
    <xf numFmtId="164" fontId="3" fillId="8" borderId="9" xfId="0" applyNumberFormat="1" applyFont="1" applyFill="1" applyBorder="1" applyAlignment="1" applyProtection="1">
      <alignment horizontal="right" vertical="center"/>
    </xf>
    <xf numFmtId="0" fontId="30" fillId="0" borderId="0" xfId="0" applyFont="1" applyAlignment="1" applyProtection="1">
      <alignment horizontal="left" vertical="center"/>
      <protection locked="0"/>
    </xf>
    <xf numFmtId="0" fontId="29" fillId="9" borderId="11" xfId="0" applyFont="1" applyFill="1" applyBorder="1" applyAlignment="1">
      <alignment horizontal="left" vertical="center"/>
    </xf>
    <xf numFmtId="0" fontId="29" fillId="9" borderId="12" xfId="0" applyFont="1" applyFill="1" applyBorder="1" applyAlignment="1">
      <alignment horizontal="left" vertical="center"/>
    </xf>
    <xf numFmtId="164" fontId="29" fillId="9" borderId="11" xfId="0" applyNumberFormat="1" applyFont="1" applyFill="1" applyBorder="1" applyAlignment="1">
      <alignment horizontal="right" vertical="center"/>
    </xf>
    <xf numFmtId="164" fontId="29" fillId="9" borderId="12" xfId="0" applyNumberFormat="1" applyFont="1" applyFill="1" applyBorder="1" applyAlignment="1">
      <alignment horizontal="right" vertical="center"/>
    </xf>
    <xf numFmtId="164" fontId="29" fillId="9" borderId="9" xfId="0" applyNumberFormat="1" applyFont="1" applyFill="1" applyBorder="1" applyAlignment="1">
      <alignment horizontal="right" vertical="center"/>
    </xf>
    <xf numFmtId="0" fontId="29" fillId="0" borderId="0" xfId="0" applyFont="1" applyAlignment="1">
      <alignment horizontal="left" vertical="center"/>
    </xf>
    <xf numFmtId="0" fontId="29" fillId="0" borderId="0" xfId="0" applyFont="1" applyAlignment="1">
      <alignment horizontal="center" vertical="center"/>
    </xf>
    <xf numFmtId="164" fontId="29" fillId="0" borderId="13" xfId="0" applyNumberFormat="1" applyFont="1" applyBorder="1" applyAlignment="1">
      <alignment horizontal="right" vertical="center"/>
    </xf>
    <xf numFmtId="0" fontId="29" fillId="9" borderId="39" xfId="0" applyFont="1" applyFill="1" applyBorder="1" applyAlignment="1">
      <alignment horizontal="left" vertical="center"/>
    </xf>
    <xf numFmtId="0" fontId="29" fillId="9" borderId="40" xfId="0" applyFont="1" applyFill="1" applyBorder="1" applyAlignment="1">
      <alignment horizontal="left" vertical="center"/>
    </xf>
    <xf numFmtId="0" fontId="29" fillId="9" borderId="14" xfId="0" applyFont="1" applyFill="1" applyBorder="1" applyAlignment="1">
      <alignment horizontal="left" vertical="center"/>
    </xf>
    <xf numFmtId="0" fontId="34" fillId="0" borderId="0" xfId="0" applyFont="1" applyAlignment="1" applyProtection="1">
      <alignment horizontal="left"/>
      <protection locked="0"/>
    </xf>
    <xf numFmtId="0" fontId="31" fillId="2" borderId="39" xfId="0" applyFont="1" applyFill="1" applyBorder="1" applyAlignment="1">
      <alignment horizontal="left" vertical="center"/>
    </xf>
    <xf numFmtId="0" fontId="31" fillId="2" borderId="39" xfId="0" applyFont="1" applyFill="1" applyBorder="1" applyAlignment="1">
      <alignment horizontal="right" vertical="center"/>
    </xf>
    <xf numFmtId="164" fontId="31" fillId="2" borderId="11" xfId="0" applyNumberFormat="1" applyFont="1" applyFill="1" applyBorder="1" applyAlignment="1">
      <alignment horizontal="right" vertical="center"/>
    </xf>
    <xf numFmtId="164" fontId="31" fillId="2" borderId="12" xfId="0" applyNumberFormat="1" applyFont="1" applyFill="1" applyBorder="1" applyAlignment="1">
      <alignment horizontal="right" vertical="center"/>
    </xf>
    <xf numFmtId="164" fontId="31" fillId="2" borderId="9" xfId="0" applyNumberFormat="1" applyFont="1" applyFill="1" applyBorder="1" applyAlignment="1">
      <alignment horizontal="right" vertical="center"/>
    </xf>
    <xf numFmtId="0" fontId="28" fillId="0" borderId="0" xfId="0" applyFont="1" applyAlignment="1" applyProtection="1">
      <alignment horizontal="left" vertical="center" wrapText="1"/>
    </xf>
    <xf numFmtId="0" fontId="19" fillId="0" borderId="0" xfId="2" applyFont="1" applyAlignment="1" applyProtection="1">
      <alignment horizontal="right" vertical="center"/>
      <protection locked="0"/>
    </xf>
    <xf numFmtId="0" fontId="16" fillId="0" borderId="0" xfId="0" applyFont="1" applyAlignment="1" applyProtection="1">
      <alignment horizontal="left" vertical="center"/>
      <protection locked="0"/>
    </xf>
    <xf numFmtId="0" fontId="9" fillId="7" borderId="11" xfId="0" applyFont="1" applyFill="1" applyBorder="1" applyAlignment="1" applyProtection="1">
      <alignment horizontal="left" vertical="center"/>
    </xf>
    <xf numFmtId="0" fontId="9" fillId="7" borderId="12" xfId="0" applyFont="1" applyFill="1" applyBorder="1" applyAlignment="1" applyProtection="1">
      <alignment horizontal="left" vertical="center"/>
    </xf>
    <xf numFmtId="0" fontId="9" fillId="7" borderId="9" xfId="0" applyFont="1" applyFill="1" applyBorder="1" applyAlignment="1" applyProtection="1">
      <alignment horizontal="left" vertical="center"/>
    </xf>
    <xf numFmtId="164" fontId="9" fillId="6" borderId="9" xfId="0" applyNumberFormat="1" applyFont="1" applyFill="1" applyBorder="1" applyAlignment="1" applyProtection="1">
      <alignment horizontal="center" vertical="center"/>
    </xf>
    <xf numFmtId="164" fontId="9" fillId="6" borderId="1" xfId="0" applyNumberFormat="1" applyFont="1" applyFill="1" applyBorder="1" applyAlignment="1" applyProtection="1">
      <alignment horizontal="center" vertical="center"/>
    </xf>
    <xf numFmtId="0" fontId="10" fillId="0" borderId="0" xfId="0" applyFont="1" applyAlignment="1" applyProtection="1">
      <alignment horizontal="left" vertical="center" wrapText="1"/>
    </xf>
    <xf numFmtId="164" fontId="3" fillId="5" borderId="9" xfId="0" applyNumberFormat="1" applyFont="1" applyFill="1" applyBorder="1" applyAlignment="1" applyProtection="1">
      <alignment horizontal="right" vertical="center"/>
    </xf>
    <xf numFmtId="164" fontId="3" fillId="5" borderId="1" xfId="0" applyNumberFormat="1" applyFont="1" applyFill="1" applyBorder="1" applyAlignment="1" applyProtection="1">
      <alignment horizontal="right" vertical="center"/>
    </xf>
    <xf numFmtId="0" fontId="3" fillId="7" borderId="1" xfId="0" applyFont="1" applyFill="1" applyBorder="1" applyAlignment="1" applyProtection="1">
      <alignment horizontal="left" vertical="center"/>
    </xf>
    <xf numFmtId="164" fontId="3" fillId="5" borderId="12" xfId="0" applyNumberFormat="1" applyFont="1" applyFill="1" applyBorder="1" applyAlignment="1" applyProtection="1">
      <alignment horizontal="right" vertical="center"/>
    </xf>
    <xf numFmtId="0" fontId="8" fillId="12" borderId="13" xfId="0" applyFont="1" applyFill="1" applyBorder="1" applyAlignment="1" applyProtection="1">
      <alignment horizontal="left" vertical="center"/>
    </xf>
    <xf numFmtId="164" fontId="3" fillId="0" borderId="13" xfId="0" applyNumberFormat="1" applyFont="1" applyBorder="1" applyAlignment="1" applyProtection="1">
      <alignment horizontal="right" vertical="center"/>
    </xf>
    <xf numFmtId="0" fontId="3" fillId="7" borderId="11" xfId="0" applyFont="1" applyFill="1" applyBorder="1" applyAlignment="1" applyProtection="1">
      <alignment horizontal="left" vertical="center"/>
    </xf>
    <xf numFmtId="0" fontId="3" fillId="7" borderId="12" xfId="0" applyFont="1" applyFill="1" applyBorder="1" applyAlignment="1" applyProtection="1">
      <alignment horizontal="left" vertical="center"/>
    </xf>
    <xf numFmtId="0" fontId="3" fillId="7" borderId="9" xfId="0" applyFont="1" applyFill="1" applyBorder="1" applyAlignment="1" applyProtection="1">
      <alignment horizontal="left" vertical="center"/>
    </xf>
    <xf numFmtId="0" fontId="6" fillId="7" borderId="1" xfId="0" applyFont="1" applyFill="1" applyBorder="1" applyAlignment="1" applyProtection="1">
      <alignment horizontal="left" vertical="center"/>
    </xf>
  </cellXfs>
  <cellStyles count="3">
    <cellStyle name="Hyperkobling" xfId="2" builtinId="8"/>
    <cellStyle name="Normal" xfId="0" builtinId="0"/>
    <cellStyle name="Overskrift 1" xfId="1" builtinId="16"/>
  </cellStyles>
  <dxfs count="0"/>
  <tableStyles count="0" defaultTableStyle="TableStyleMedium2" defaultPivotStyle="PivotStyleLight16"/>
  <colors>
    <mruColors>
      <color rgb="FFE4F1F8"/>
      <color rgb="FFF4F4F4"/>
      <color rgb="FFB3D0EB"/>
      <color rgb="FFFAFAFA"/>
      <color rgb="FFEFEFEF"/>
      <color rgb="FFDAEDF6"/>
      <color rgb="FFB2D0EC"/>
      <color rgb="FFDFE7E9"/>
      <color rgb="FFDAE7F4"/>
      <color rgb="FFD1DB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A3606-7AC3-4560-B4DC-F33119471A9B}">
  <dimension ref="B2:M39"/>
  <sheetViews>
    <sheetView showGridLines="0" workbookViewId="0">
      <selection activeCell="B5" sqref="B5:C5"/>
    </sheetView>
  </sheetViews>
  <sheetFormatPr baseColWidth="10" defaultColWidth="11.5703125" defaultRowHeight="28.15" customHeight="1" x14ac:dyDescent="0.25"/>
  <cols>
    <col min="1" max="1" width="11.5703125" style="63"/>
    <col min="2" max="2" width="13.28515625" style="63" customWidth="1"/>
    <col min="3" max="3" width="11.5703125" style="63"/>
    <col min="4" max="4" width="21.7109375" style="63" customWidth="1"/>
    <col min="5" max="5" width="11.5703125" style="63"/>
    <col min="6" max="6" width="21.28515625" style="63" customWidth="1"/>
    <col min="7" max="9" width="11.5703125" style="64"/>
    <col min="10" max="10" width="28.140625" style="64" customWidth="1"/>
    <col min="11" max="16384" width="11.5703125" style="63"/>
  </cols>
  <sheetData>
    <row r="2" spans="2:13" ht="28.15" customHeight="1" x14ac:dyDescent="0.25">
      <c r="B2" s="134" t="s">
        <v>0</v>
      </c>
      <c r="C2" s="134"/>
      <c r="D2" s="134"/>
      <c r="E2" s="134"/>
      <c r="F2" s="134"/>
      <c r="G2" s="134"/>
      <c r="H2" s="134"/>
      <c r="I2" s="134"/>
      <c r="J2" s="134"/>
      <c r="K2" s="134"/>
      <c r="L2" s="134"/>
    </row>
    <row r="3" spans="2:13" ht="19.149999999999999" customHeight="1" x14ac:dyDescent="0.25"/>
    <row r="4" spans="2:13" ht="28.15" customHeight="1" x14ac:dyDescent="0.25">
      <c r="B4" s="114" t="s">
        <v>87</v>
      </c>
      <c r="C4" s="114"/>
      <c r="D4" s="114"/>
      <c r="E4" s="114"/>
      <c r="F4" s="114"/>
      <c r="G4" s="114"/>
      <c r="H4" s="114"/>
      <c r="I4" s="114"/>
      <c r="J4" s="114"/>
      <c r="K4" s="114"/>
    </row>
    <row r="5" spans="2:13" ht="28.15" customHeight="1" x14ac:dyDescent="0.25">
      <c r="B5" s="115" t="s">
        <v>77</v>
      </c>
      <c r="C5" s="115"/>
      <c r="D5" s="1"/>
      <c r="E5" s="1"/>
      <c r="F5" s="1"/>
      <c r="G5" s="2"/>
      <c r="H5" s="2"/>
      <c r="I5" s="2"/>
    </row>
    <row r="6" spans="2:13" ht="28.15" customHeight="1" x14ac:dyDescent="0.25">
      <c r="B6" s="116" t="s">
        <v>85</v>
      </c>
      <c r="C6" s="116"/>
      <c r="G6" s="65"/>
      <c r="H6" s="65"/>
      <c r="I6" s="65"/>
      <c r="J6" s="65"/>
      <c r="K6" s="66"/>
    </row>
    <row r="7" spans="2:13" ht="28.15" customHeight="1" x14ac:dyDescent="0.25">
      <c r="B7" s="116" t="s">
        <v>66</v>
      </c>
      <c r="C7" s="116"/>
      <c r="G7" s="67"/>
      <c r="H7" s="67"/>
      <c r="I7" s="67"/>
      <c r="J7" s="67"/>
      <c r="K7" s="68"/>
    </row>
    <row r="8" spans="2:13" ht="28.15" customHeight="1" x14ac:dyDescent="0.25">
      <c r="B8" s="116" t="s">
        <v>84</v>
      </c>
      <c r="C8" s="116"/>
      <c r="G8" s="69"/>
      <c r="H8" s="69"/>
      <c r="I8" s="70"/>
      <c r="J8" s="70"/>
      <c r="K8" s="71"/>
    </row>
    <row r="9" spans="2:13" ht="13.15" customHeight="1" x14ac:dyDescent="0.25">
      <c r="B9" s="72"/>
      <c r="C9" s="72"/>
      <c r="G9" s="69"/>
      <c r="H9" s="69"/>
      <c r="I9" s="70"/>
      <c r="J9" s="70"/>
      <c r="K9" s="71"/>
    </row>
    <row r="10" spans="2:13" ht="28.9" customHeight="1" x14ac:dyDescent="0.25">
      <c r="B10" s="113" t="s">
        <v>89</v>
      </c>
      <c r="C10" s="113"/>
      <c r="D10" s="113"/>
      <c r="E10" s="113"/>
      <c r="F10" s="113"/>
      <c r="G10" s="113"/>
      <c r="H10" s="113"/>
      <c r="I10" s="113"/>
      <c r="J10" s="113"/>
      <c r="K10" s="113"/>
      <c r="L10" s="113"/>
      <c r="M10" s="113"/>
    </row>
    <row r="11" spans="2:13" ht="36" customHeight="1" x14ac:dyDescent="0.25">
      <c r="C11" s="112" t="s">
        <v>95</v>
      </c>
      <c r="D11" s="112"/>
      <c r="E11" s="112"/>
      <c r="F11" s="112"/>
      <c r="G11" s="112"/>
      <c r="H11" s="112"/>
      <c r="I11" s="112"/>
      <c r="J11" s="70"/>
      <c r="K11" s="71"/>
    </row>
    <row r="12" spans="2:13" ht="14.25" customHeight="1" x14ac:dyDescent="0.25">
      <c r="C12" s="73"/>
      <c r="D12" s="73"/>
      <c r="E12" s="73"/>
      <c r="F12" s="73"/>
      <c r="G12" s="73"/>
      <c r="H12" s="73"/>
      <c r="I12" s="73"/>
      <c r="J12" s="70"/>
      <c r="K12" s="71"/>
    </row>
    <row r="13" spans="2:13" ht="28.15" customHeight="1" x14ac:dyDescent="0.25">
      <c r="B13" s="117" t="s">
        <v>94</v>
      </c>
      <c r="C13" s="118"/>
      <c r="D13" s="118"/>
      <c r="E13" s="118"/>
      <c r="F13" s="118"/>
      <c r="G13" s="119"/>
      <c r="H13" s="125">
        <f>'Tilbudssum - Påslagsprosent'!N21</f>
        <v>2005000</v>
      </c>
      <c r="I13" s="126"/>
      <c r="J13" s="127"/>
      <c r="K13" s="136" t="s">
        <v>78</v>
      </c>
      <c r="L13" s="137"/>
    </row>
    <row r="14" spans="2:13" ht="28.15" customHeight="1" x14ac:dyDescent="0.25">
      <c r="B14" s="122" t="s">
        <v>100</v>
      </c>
      <c r="C14" s="123"/>
      <c r="D14" s="123"/>
      <c r="E14" s="123"/>
      <c r="F14" s="123"/>
      <c r="G14" s="124"/>
      <c r="H14" s="131">
        <f>'Tilbudssum - Påslagsprosent'!Y11</f>
        <v>0</v>
      </c>
      <c r="I14" s="132"/>
      <c r="J14" s="133"/>
      <c r="K14" s="140" t="s">
        <v>78</v>
      </c>
      <c r="L14" s="141"/>
    </row>
    <row r="15" spans="2:13" ht="28.15" customHeight="1" x14ac:dyDescent="0.25">
      <c r="B15" s="120" t="s">
        <v>101</v>
      </c>
      <c r="C15" s="120"/>
      <c r="D15" s="120"/>
      <c r="E15" s="120"/>
      <c r="F15" s="120"/>
      <c r="G15" s="121"/>
      <c r="H15" s="128">
        <f>'Timepris - Opsjonspris'!G46</f>
        <v>0</v>
      </c>
      <c r="I15" s="129"/>
      <c r="J15" s="130"/>
      <c r="K15" s="138" t="s">
        <v>78</v>
      </c>
      <c r="L15" s="139"/>
    </row>
    <row r="16" spans="2:13" ht="23.25" customHeight="1" x14ac:dyDescent="0.25">
      <c r="B16" s="76"/>
      <c r="C16" s="76"/>
      <c r="D16" s="76"/>
      <c r="E16" s="76"/>
      <c r="F16" s="76"/>
      <c r="G16" s="76"/>
      <c r="H16" s="75"/>
      <c r="I16" s="75"/>
      <c r="J16" s="75"/>
      <c r="K16" s="77"/>
      <c r="L16" s="77"/>
    </row>
    <row r="17" spans="2:13" ht="16.899999999999999" customHeight="1" x14ac:dyDescent="0.25">
      <c r="G17" s="74"/>
      <c r="H17" s="74"/>
      <c r="I17" s="74"/>
      <c r="J17" s="74"/>
      <c r="K17" s="77"/>
      <c r="L17" s="77"/>
    </row>
    <row r="18" spans="2:13" ht="22.15" customHeight="1" x14ac:dyDescent="0.25">
      <c r="B18" s="110"/>
      <c r="C18" s="110"/>
      <c r="D18" s="110"/>
      <c r="E18" s="110"/>
      <c r="F18" s="110"/>
      <c r="G18" s="69"/>
      <c r="H18" s="69"/>
      <c r="I18" s="69"/>
      <c r="J18" s="69"/>
      <c r="K18" s="111"/>
      <c r="L18" s="111"/>
      <c r="M18" s="110"/>
    </row>
    <row r="19" spans="2:13" ht="28.15" customHeight="1" x14ac:dyDescent="0.25">
      <c r="B19" s="142"/>
      <c r="C19" s="142"/>
      <c r="D19" s="142"/>
      <c r="E19" s="142"/>
      <c r="F19" s="142"/>
      <c r="G19" s="142"/>
      <c r="H19" s="143"/>
      <c r="I19" s="143"/>
      <c r="J19" s="143"/>
      <c r="K19" s="135"/>
      <c r="L19" s="135"/>
      <c r="M19" s="110"/>
    </row>
    <row r="20" spans="2:13" ht="28.15" customHeight="1" x14ac:dyDescent="0.25">
      <c r="B20" s="142"/>
      <c r="C20" s="142"/>
      <c r="D20" s="142"/>
      <c r="E20" s="142"/>
      <c r="F20" s="142"/>
      <c r="G20" s="142"/>
      <c r="H20" s="143"/>
      <c r="I20" s="143"/>
      <c r="J20" s="143"/>
      <c r="K20" s="135"/>
      <c r="L20" s="135"/>
      <c r="M20" s="110"/>
    </row>
    <row r="21" spans="2:13" ht="28.15" customHeight="1" x14ac:dyDescent="0.25">
      <c r="B21" s="142"/>
      <c r="C21" s="142"/>
      <c r="D21" s="142"/>
      <c r="E21" s="142"/>
      <c r="F21" s="142"/>
      <c r="G21" s="142"/>
      <c r="H21" s="143"/>
      <c r="I21" s="143"/>
      <c r="J21" s="143"/>
      <c r="K21" s="135"/>
      <c r="L21" s="135"/>
      <c r="M21" s="110"/>
    </row>
    <row r="22" spans="2:13" ht="28.15" customHeight="1" x14ac:dyDescent="0.25">
      <c r="B22" s="142"/>
      <c r="C22" s="142"/>
      <c r="D22" s="142"/>
      <c r="E22" s="142"/>
      <c r="F22" s="142"/>
      <c r="G22" s="142"/>
      <c r="H22" s="143"/>
      <c r="I22" s="143"/>
      <c r="J22" s="143"/>
      <c r="K22" s="135"/>
      <c r="L22" s="135"/>
      <c r="M22" s="110"/>
    </row>
    <row r="35" spans="2:2" ht="28.15" customHeight="1" x14ac:dyDescent="0.25">
      <c r="B35" s="63" t="s">
        <v>74</v>
      </c>
    </row>
    <row r="36" spans="2:2" ht="28.15" customHeight="1" x14ac:dyDescent="0.25">
      <c r="B36" s="63" t="s">
        <v>73</v>
      </c>
    </row>
    <row r="37" spans="2:2" ht="28.15" customHeight="1" x14ac:dyDescent="0.25">
      <c r="B37" s="63" t="s">
        <v>72</v>
      </c>
    </row>
    <row r="38" spans="2:2" ht="28.15" customHeight="1" x14ac:dyDescent="0.25">
      <c r="B38" s="63" t="s">
        <v>75</v>
      </c>
    </row>
    <row r="39" spans="2:2" ht="28.15" customHeight="1" x14ac:dyDescent="0.25">
      <c r="B39" s="63" t="s">
        <v>71</v>
      </c>
    </row>
  </sheetData>
  <sheetProtection algorithmName="SHA-512" hashValue="qI7O9A7AJ0Iv7HY63lQtcnxFHBY3DPW0DhpleVZG1YqC2xynmiaPKQrLyC3wM6h+I9IrREq1s+MyTRU+C8mt4w==" saltValue="C6LD0i9S690pPdpLoVyt5A==" spinCount="100000" sheet="1" selectLockedCells="1"/>
  <mergeCells count="29">
    <mergeCell ref="B2:L2"/>
    <mergeCell ref="K21:L21"/>
    <mergeCell ref="K22:L22"/>
    <mergeCell ref="K13:L13"/>
    <mergeCell ref="K15:L15"/>
    <mergeCell ref="K14:L14"/>
    <mergeCell ref="K19:L19"/>
    <mergeCell ref="K20:L20"/>
    <mergeCell ref="B19:G19"/>
    <mergeCell ref="B20:G20"/>
    <mergeCell ref="B21:G21"/>
    <mergeCell ref="B22:G22"/>
    <mergeCell ref="H19:J19"/>
    <mergeCell ref="H20:J20"/>
    <mergeCell ref="H21:J21"/>
    <mergeCell ref="H22:J22"/>
    <mergeCell ref="B13:G13"/>
    <mergeCell ref="B15:G15"/>
    <mergeCell ref="B14:G14"/>
    <mergeCell ref="H13:J13"/>
    <mergeCell ref="H15:J15"/>
    <mergeCell ref="H14:J14"/>
    <mergeCell ref="C11:I11"/>
    <mergeCell ref="B10:M10"/>
    <mergeCell ref="B4:K4"/>
    <mergeCell ref="B5:C5"/>
    <mergeCell ref="B8:C8"/>
    <mergeCell ref="B7:C7"/>
    <mergeCell ref="B6:C6"/>
  </mergeCells>
  <hyperlinks>
    <hyperlink ref="B5" location="'Pris komplett arbeid '!B2" display="Tilbudssum " xr:uid="{C03B0E34-C5EA-49BB-8600-BCA49C233528}"/>
    <hyperlink ref="B8" location="'Pris komplett arbeid '!Q2" display="Opsjon" xr:uid="{01D49313-C11B-4420-AF13-75278DC76BE3}"/>
    <hyperlink ref="B6" location="Regningsarbeid!M5" display="Påslagsprosent" xr:uid="{3DD355F5-C9F7-4637-BB6A-8650CB5592F3}"/>
    <hyperlink ref="B5:C5" location="'Tilbudssum - Påslagsprosent'!B3" display="Tilbudssum " xr:uid="{04DD10C3-D446-4803-83D9-3C416A646587}"/>
    <hyperlink ref="B8:C8" location="'Timepris - Opsjonspris'!M3" display="Opsjon" xr:uid="{F4F4F559-91AF-4CCB-B88B-42FC489346A8}"/>
    <hyperlink ref="B7:C7" location="'Timepris - Opsjonspris'!B3" display="Timepris" xr:uid="{D3445AFB-C55C-431B-A310-2773361F4CBF}"/>
    <hyperlink ref="B6:C6" location="'Tilbudssum - Påslagsprosent'!Q3" display="Påslagsprosent" xr:uid="{9A117EB4-656B-4EE9-A55C-038DD02D7C7A}"/>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5BDCD-10FD-46C5-8AFA-3BE2319B76F6}">
  <dimension ref="B2:AB56"/>
  <sheetViews>
    <sheetView showGridLines="0" zoomScale="60" zoomScaleNormal="60" workbookViewId="0">
      <selection activeCell="M20" sqref="M20:N20"/>
    </sheetView>
  </sheetViews>
  <sheetFormatPr baseColWidth="10" defaultColWidth="11.5703125" defaultRowHeight="33.6" customHeight="1" x14ac:dyDescent="0.25"/>
  <cols>
    <col min="1" max="1" width="11.5703125" style="29"/>
    <col min="2" max="2" width="14.140625" style="32" customWidth="1"/>
    <col min="3" max="3" width="11.5703125" style="7" customWidth="1"/>
    <col min="4" max="5" width="11.5703125" style="7"/>
    <col min="6" max="6" width="17.28515625" style="7" customWidth="1"/>
    <col min="7" max="7" width="11.5703125" style="7"/>
    <col min="8" max="8" width="17" style="7" customWidth="1"/>
    <col min="9" max="9" width="18.85546875" style="8" customWidth="1"/>
    <col min="10" max="12" width="11.5703125" style="7"/>
    <col min="13" max="13" width="17.28515625" style="33" customWidth="1"/>
    <col min="14" max="14" width="23" style="33" customWidth="1"/>
    <col min="15" max="16" width="11.5703125" style="29"/>
    <col min="17" max="17" width="19" style="29" customWidth="1"/>
    <col min="18" max="18" width="19.7109375" style="29" customWidth="1"/>
    <col min="19" max="19" width="41.140625" style="29" customWidth="1"/>
    <col min="20" max="20" width="11.5703125" style="29"/>
    <col min="21" max="21" width="24" style="29" customWidth="1"/>
    <col min="22" max="22" width="11.5703125" style="29"/>
    <col min="23" max="23" width="24.42578125" style="29" customWidth="1"/>
    <col min="24" max="24" width="17.7109375" style="29" customWidth="1"/>
    <col min="25" max="25" width="38.7109375" style="34" customWidth="1"/>
    <col min="26" max="26" width="11.5703125" style="34"/>
    <col min="27" max="27" width="8.42578125" style="34" customWidth="1"/>
    <col min="28" max="16384" width="11.5703125" style="29"/>
  </cols>
  <sheetData>
    <row r="2" spans="2:28" ht="33.6" customHeight="1" x14ac:dyDescent="0.5">
      <c r="M2" s="162" t="s">
        <v>86</v>
      </c>
      <c r="N2" s="162"/>
      <c r="O2" s="162"/>
      <c r="P2" s="162"/>
    </row>
    <row r="3" spans="2:28" ht="33.6" customHeight="1" x14ac:dyDescent="0.5">
      <c r="B3" s="161" t="s">
        <v>90</v>
      </c>
      <c r="C3" s="161"/>
      <c r="D3" s="161"/>
      <c r="E3" s="161"/>
      <c r="F3" s="161"/>
      <c r="G3" s="161"/>
      <c r="H3" s="161"/>
      <c r="I3" s="161"/>
      <c r="J3" s="161"/>
      <c r="K3" s="161"/>
      <c r="P3" s="39"/>
      <c r="Q3" s="198" t="s">
        <v>98</v>
      </c>
      <c r="R3" s="198"/>
      <c r="S3" s="198"/>
      <c r="T3" s="198"/>
      <c r="U3" s="198"/>
      <c r="V3" s="198"/>
      <c r="W3" s="198"/>
      <c r="X3" s="198"/>
      <c r="Y3" s="198"/>
      <c r="Z3" s="108"/>
      <c r="AA3" s="108"/>
      <c r="AB3" s="39"/>
    </row>
    <row r="4" spans="2:28" ht="33.6" customHeight="1" x14ac:dyDescent="0.5">
      <c r="B4" s="78"/>
      <c r="C4" s="78"/>
      <c r="D4" s="78"/>
      <c r="E4" s="78"/>
      <c r="F4" s="78"/>
      <c r="G4" s="78"/>
      <c r="H4" s="78"/>
      <c r="I4" s="78"/>
      <c r="J4" s="78"/>
      <c r="K4" s="78"/>
      <c r="L4" s="79"/>
      <c r="M4" s="79"/>
      <c r="N4" s="79"/>
      <c r="O4" s="9"/>
      <c r="P4" s="39"/>
      <c r="Z4" s="105"/>
      <c r="AA4" s="105"/>
      <c r="AB4" s="39"/>
    </row>
    <row r="5" spans="2:28" ht="23.45" customHeight="1" x14ac:dyDescent="0.45">
      <c r="B5" s="30"/>
      <c r="C5" s="30"/>
      <c r="D5" s="30"/>
      <c r="E5" s="30"/>
      <c r="F5" s="30"/>
      <c r="G5" s="30"/>
      <c r="H5" s="30"/>
      <c r="I5" s="30"/>
      <c r="J5" s="30"/>
      <c r="K5" s="30"/>
      <c r="L5" s="31"/>
      <c r="M5" s="31"/>
      <c r="N5" s="31"/>
      <c r="O5" s="9"/>
      <c r="P5" s="39"/>
      <c r="Q5" s="106"/>
      <c r="R5" s="106"/>
      <c r="S5" s="106"/>
      <c r="T5" s="106"/>
      <c r="U5" s="106"/>
      <c r="V5" s="106"/>
      <c r="W5" s="106"/>
      <c r="X5" s="106"/>
      <c r="Y5" s="106"/>
      <c r="Z5" s="106"/>
      <c r="AA5" s="106"/>
      <c r="AB5" s="39"/>
    </row>
    <row r="6" spans="2:28" s="7" customFormat="1" ht="31.9" customHeight="1" x14ac:dyDescent="0.25">
      <c r="B6" s="32"/>
      <c r="I6" s="8"/>
      <c r="M6" s="80" t="s">
        <v>65</v>
      </c>
      <c r="N6" s="33"/>
      <c r="O6" s="9"/>
      <c r="P6" s="52"/>
      <c r="Q6" s="82"/>
      <c r="R6" s="82"/>
      <c r="S6" s="82"/>
      <c r="T6" s="82"/>
      <c r="U6" s="157" t="s">
        <v>65</v>
      </c>
      <c r="V6" s="157"/>
      <c r="W6" s="157"/>
      <c r="X6" s="157"/>
      <c r="Y6" s="82"/>
      <c r="Z6" s="53"/>
      <c r="AA6" s="53"/>
      <c r="AB6" s="52"/>
    </row>
    <row r="7" spans="2:28" ht="9.6" customHeight="1" x14ac:dyDescent="0.25">
      <c r="O7" s="9"/>
      <c r="P7" s="52"/>
      <c r="Q7" s="82"/>
      <c r="R7" s="82"/>
      <c r="S7" s="82"/>
      <c r="T7" s="82"/>
      <c r="U7" s="82"/>
      <c r="V7" s="82"/>
      <c r="W7" s="82"/>
      <c r="X7" s="82"/>
      <c r="Y7" s="82"/>
      <c r="Z7" s="107"/>
      <c r="AA7" s="107"/>
      <c r="AB7" s="39"/>
    </row>
    <row r="8" spans="2:28" ht="33.6" customHeight="1" x14ac:dyDescent="0.25">
      <c r="B8" s="35" t="s">
        <v>1</v>
      </c>
      <c r="C8" s="163" t="s">
        <v>2</v>
      </c>
      <c r="D8" s="164"/>
      <c r="E8" s="164"/>
      <c r="F8" s="164"/>
      <c r="G8" s="164"/>
      <c r="H8" s="164"/>
      <c r="I8" s="164"/>
      <c r="J8" s="164"/>
      <c r="K8" s="164"/>
      <c r="L8" s="165"/>
      <c r="M8" s="180" t="s">
        <v>26</v>
      </c>
      <c r="N8" s="180"/>
      <c r="O8" s="9"/>
      <c r="P8" s="52"/>
      <c r="Q8" s="158"/>
      <c r="R8" s="158"/>
      <c r="S8" s="158"/>
      <c r="T8" s="159" t="s">
        <v>34</v>
      </c>
      <c r="U8" s="160"/>
      <c r="V8" s="158" t="s">
        <v>85</v>
      </c>
      <c r="W8" s="158"/>
      <c r="X8" s="159" t="s">
        <v>68</v>
      </c>
      <c r="Y8" s="160"/>
      <c r="Z8" s="109"/>
      <c r="AA8" s="109"/>
      <c r="AB8" s="39"/>
    </row>
    <row r="9" spans="2:28" ht="33.6" customHeight="1" x14ac:dyDescent="0.25">
      <c r="B9" s="36" t="s">
        <v>3</v>
      </c>
      <c r="C9" s="166" t="s">
        <v>14</v>
      </c>
      <c r="D9" s="167"/>
      <c r="E9" s="167"/>
      <c r="F9" s="167"/>
      <c r="G9" s="167"/>
      <c r="H9" s="167"/>
      <c r="I9" s="167"/>
      <c r="J9" s="167"/>
      <c r="K9" s="167"/>
      <c r="L9" s="168"/>
      <c r="M9" s="171">
        <v>0</v>
      </c>
      <c r="N9" s="171"/>
      <c r="O9" s="9"/>
      <c r="P9" s="52"/>
      <c r="Q9" s="147" t="s">
        <v>96</v>
      </c>
      <c r="R9" s="147"/>
      <c r="S9" s="147"/>
      <c r="T9" s="148">
        <v>7500000</v>
      </c>
      <c r="U9" s="149"/>
      <c r="V9" s="150">
        <v>0</v>
      </c>
      <c r="W9" s="150"/>
      <c r="X9" s="151">
        <f>T9*V9</f>
        <v>0</v>
      </c>
      <c r="Y9" s="151"/>
      <c r="Z9" s="53"/>
      <c r="AA9" s="53"/>
      <c r="AB9" s="39"/>
    </row>
    <row r="10" spans="2:28" ht="33.6" customHeight="1" x14ac:dyDescent="0.25">
      <c r="B10" s="37" t="s">
        <v>4</v>
      </c>
      <c r="C10" s="194" t="s">
        <v>15</v>
      </c>
      <c r="D10" s="167"/>
      <c r="E10" s="167"/>
      <c r="F10" s="167"/>
      <c r="G10" s="167"/>
      <c r="H10" s="167"/>
      <c r="I10" s="167"/>
      <c r="J10" s="167"/>
      <c r="K10" s="167"/>
      <c r="L10" s="168"/>
      <c r="M10" s="171">
        <v>0</v>
      </c>
      <c r="N10" s="171"/>
      <c r="O10" s="9"/>
      <c r="P10" s="52"/>
      <c r="Q10" s="152" t="s">
        <v>67</v>
      </c>
      <c r="R10" s="152"/>
      <c r="S10" s="152"/>
      <c r="T10" s="153">
        <v>1000000</v>
      </c>
      <c r="U10" s="154"/>
      <c r="V10" s="155">
        <v>0</v>
      </c>
      <c r="W10" s="155"/>
      <c r="X10" s="156">
        <f>T10*V10</f>
        <v>0</v>
      </c>
      <c r="Y10" s="156"/>
      <c r="Z10" s="53"/>
      <c r="AA10" s="53"/>
      <c r="AB10" s="39"/>
    </row>
    <row r="11" spans="2:28" ht="33.6" customHeight="1" x14ac:dyDescent="0.25">
      <c r="B11" s="38" t="s">
        <v>5</v>
      </c>
      <c r="C11" s="194" t="s">
        <v>16</v>
      </c>
      <c r="D11" s="167"/>
      <c r="E11" s="167"/>
      <c r="F11" s="167"/>
      <c r="G11" s="167"/>
      <c r="H11" s="167"/>
      <c r="I11" s="167"/>
      <c r="J11" s="167"/>
      <c r="K11" s="167"/>
      <c r="L11" s="168"/>
      <c r="M11" s="171">
        <v>0</v>
      </c>
      <c r="N11" s="171"/>
      <c r="O11" s="9"/>
      <c r="P11" s="52"/>
      <c r="Q11" s="144" t="s">
        <v>83</v>
      </c>
      <c r="R11" s="145"/>
      <c r="S11" s="145"/>
      <c r="T11" s="145"/>
      <c r="U11" s="145"/>
      <c r="V11" s="145"/>
      <c r="W11" s="145"/>
      <c r="X11" s="85"/>
      <c r="Y11" s="86">
        <f>SUM(X9:Y10)</f>
        <v>0</v>
      </c>
      <c r="Z11" s="53"/>
      <c r="AA11" s="53"/>
      <c r="AB11" s="39"/>
    </row>
    <row r="12" spans="2:28" ht="33.6" customHeight="1" x14ac:dyDescent="0.25">
      <c r="B12" s="36" t="s">
        <v>6</v>
      </c>
      <c r="C12" s="176" t="s">
        <v>17</v>
      </c>
      <c r="D12" s="176"/>
      <c r="E12" s="176"/>
      <c r="F12" s="176"/>
      <c r="G12" s="176"/>
      <c r="H12" s="176"/>
      <c r="I12" s="176"/>
      <c r="J12" s="176"/>
      <c r="K12" s="176"/>
      <c r="L12" s="177"/>
      <c r="M12" s="171">
        <v>0</v>
      </c>
      <c r="N12" s="171"/>
      <c r="O12" s="9"/>
      <c r="P12" s="52"/>
      <c r="Q12" s="146" t="s">
        <v>97</v>
      </c>
      <c r="R12" s="146"/>
      <c r="S12" s="146"/>
      <c r="T12" s="146"/>
      <c r="U12" s="146"/>
      <c r="V12" s="146"/>
      <c r="W12" s="146"/>
      <c r="X12" s="146"/>
      <c r="Y12" s="146"/>
      <c r="Z12" s="53"/>
      <c r="AA12" s="53"/>
      <c r="AB12" s="39"/>
    </row>
    <row r="13" spans="2:28" ht="33.6" customHeight="1" x14ac:dyDescent="0.25">
      <c r="B13" s="36" t="s">
        <v>7</v>
      </c>
      <c r="C13" s="176" t="s">
        <v>18</v>
      </c>
      <c r="D13" s="176"/>
      <c r="E13" s="176"/>
      <c r="F13" s="176"/>
      <c r="G13" s="176"/>
      <c r="H13" s="176"/>
      <c r="I13" s="176"/>
      <c r="J13" s="176"/>
      <c r="K13" s="176"/>
      <c r="L13" s="177"/>
      <c r="M13" s="171">
        <v>0</v>
      </c>
      <c r="N13" s="171"/>
      <c r="O13" s="9"/>
      <c r="P13" s="52"/>
      <c r="Q13" s="146"/>
      <c r="R13" s="146"/>
      <c r="S13" s="146"/>
      <c r="T13" s="146"/>
      <c r="U13" s="146"/>
      <c r="V13" s="146"/>
      <c r="W13" s="146"/>
      <c r="X13" s="146"/>
      <c r="Y13" s="146"/>
      <c r="Z13" s="53"/>
      <c r="AA13" s="53"/>
      <c r="AB13" s="39"/>
    </row>
    <row r="14" spans="2:28" ht="33.6" customHeight="1" x14ac:dyDescent="0.25">
      <c r="B14" s="36" t="s">
        <v>8</v>
      </c>
      <c r="C14" s="176" t="s">
        <v>19</v>
      </c>
      <c r="D14" s="176"/>
      <c r="E14" s="176"/>
      <c r="F14" s="176"/>
      <c r="G14" s="176"/>
      <c r="H14" s="176"/>
      <c r="I14" s="176"/>
      <c r="J14" s="176"/>
      <c r="K14" s="176"/>
      <c r="L14" s="177"/>
      <c r="M14" s="171">
        <v>0</v>
      </c>
      <c r="N14" s="171"/>
      <c r="O14" s="9"/>
    </row>
    <row r="15" spans="2:28" ht="33.6" customHeight="1" x14ac:dyDescent="0.25">
      <c r="B15" s="40" t="s">
        <v>21</v>
      </c>
      <c r="C15" s="178" t="s">
        <v>20</v>
      </c>
      <c r="D15" s="179"/>
      <c r="E15" s="179"/>
      <c r="F15" s="179"/>
      <c r="G15" s="179"/>
      <c r="H15" s="179"/>
      <c r="I15" s="179"/>
      <c r="J15" s="179"/>
      <c r="K15" s="179"/>
      <c r="L15" s="179"/>
      <c r="M15" s="174">
        <f>SUM(M9:N14)</f>
        <v>0</v>
      </c>
      <c r="N15" s="174"/>
      <c r="O15" s="9"/>
      <c r="P15" s="18"/>
    </row>
    <row r="16" spans="2:28" ht="33.6" customHeight="1" x14ac:dyDescent="0.25">
      <c r="B16" s="41" t="s">
        <v>9</v>
      </c>
      <c r="C16" s="176" t="s">
        <v>22</v>
      </c>
      <c r="D16" s="176"/>
      <c r="E16" s="176"/>
      <c r="F16" s="176"/>
      <c r="G16" s="176"/>
      <c r="H16" s="176"/>
      <c r="I16" s="176"/>
      <c r="J16" s="176"/>
      <c r="K16" s="176"/>
      <c r="L16" s="177"/>
      <c r="M16" s="171">
        <v>0</v>
      </c>
      <c r="N16" s="171"/>
      <c r="O16" s="9"/>
      <c r="P16" s="18"/>
      <c r="Q16" s="82"/>
      <c r="R16" s="82"/>
      <c r="S16" s="82"/>
      <c r="T16" s="82"/>
      <c r="U16" s="82"/>
      <c r="V16" s="82"/>
      <c r="W16" s="82"/>
      <c r="X16" s="82"/>
      <c r="Y16" s="82"/>
      <c r="Z16" s="82"/>
      <c r="AA16" s="82"/>
    </row>
    <row r="17" spans="2:27" ht="33.6" customHeight="1" x14ac:dyDescent="0.25">
      <c r="B17" s="40" t="s">
        <v>23</v>
      </c>
      <c r="C17" s="182" t="s">
        <v>27</v>
      </c>
      <c r="D17" s="182"/>
      <c r="E17" s="182"/>
      <c r="F17" s="182"/>
      <c r="G17" s="182"/>
      <c r="H17" s="182"/>
      <c r="I17" s="182"/>
      <c r="J17" s="182"/>
      <c r="K17" s="182"/>
      <c r="L17" s="183"/>
      <c r="M17" s="174">
        <f>SUM(M15:N16)</f>
        <v>0</v>
      </c>
      <c r="N17" s="174"/>
      <c r="O17" s="9"/>
      <c r="P17" s="18"/>
      <c r="Z17" s="82"/>
      <c r="AA17" s="82"/>
    </row>
    <row r="18" spans="2:27" ht="33.6" customHeight="1" x14ac:dyDescent="0.25">
      <c r="B18" s="191" t="s">
        <v>10</v>
      </c>
      <c r="C18" s="195" t="s">
        <v>24</v>
      </c>
      <c r="D18" s="176"/>
      <c r="E18" s="176"/>
      <c r="F18" s="176"/>
      <c r="G18" s="176"/>
      <c r="H18" s="176"/>
      <c r="I18" s="176"/>
      <c r="J18" s="176"/>
      <c r="K18" s="176"/>
      <c r="L18" s="177"/>
      <c r="M18" s="171">
        <v>0</v>
      </c>
      <c r="N18" s="171"/>
      <c r="O18" s="9"/>
      <c r="P18" s="18"/>
      <c r="Q18" s="82"/>
      <c r="R18" s="82"/>
      <c r="S18" s="82"/>
      <c r="T18" s="82"/>
      <c r="U18" s="82"/>
      <c r="V18" s="82"/>
      <c r="W18" s="82"/>
      <c r="X18" s="82"/>
      <c r="Y18" s="82"/>
      <c r="Z18" s="82"/>
      <c r="AA18" s="82"/>
    </row>
    <row r="19" spans="2:27" ht="33.6" customHeight="1" x14ac:dyDescent="0.25">
      <c r="B19" s="192"/>
      <c r="C19" s="177" t="s">
        <v>91</v>
      </c>
      <c r="D19" s="193"/>
      <c r="E19" s="193"/>
      <c r="F19" s="193"/>
      <c r="G19" s="193"/>
      <c r="H19" s="193"/>
      <c r="I19" s="193"/>
      <c r="J19" s="193"/>
      <c r="K19" s="193"/>
      <c r="L19" s="195"/>
      <c r="M19" s="196">
        <v>2005000</v>
      </c>
      <c r="N19" s="197"/>
      <c r="O19" s="9"/>
      <c r="P19" s="18"/>
      <c r="Q19" s="82"/>
      <c r="R19" s="82"/>
      <c r="S19" s="82"/>
      <c r="T19" s="82"/>
      <c r="U19" s="82"/>
      <c r="V19" s="82"/>
      <c r="W19" s="82"/>
      <c r="X19" s="82"/>
      <c r="Y19" s="82"/>
      <c r="Z19" s="82"/>
      <c r="AA19" s="82"/>
    </row>
    <row r="20" spans="2:27" ht="33.6" customHeight="1" x14ac:dyDescent="0.25">
      <c r="B20" s="192"/>
      <c r="C20" s="184" t="s">
        <v>92</v>
      </c>
      <c r="D20" s="185"/>
      <c r="E20" s="185"/>
      <c r="F20" s="185"/>
      <c r="G20" s="185"/>
      <c r="H20" s="185"/>
      <c r="I20" s="185"/>
      <c r="J20" s="185"/>
      <c r="K20" s="185"/>
      <c r="L20" s="186"/>
      <c r="M20" s="175">
        <v>0</v>
      </c>
      <c r="N20" s="171"/>
      <c r="O20" s="9"/>
      <c r="P20" s="18"/>
      <c r="Q20" s="82"/>
      <c r="R20" s="82"/>
      <c r="S20" s="82"/>
      <c r="T20" s="82"/>
      <c r="U20" s="82"/>
      <c r="V20" s="82"/>
      <c r="W20" s="82"/>
      <c r="X20" s="82"/>
      <c r="Y20" s="82"/>
      <c r="Z20" s="82"/>
      <c r="AA20" s="82"/>
    </row>
    <row r="21" spans="2:27" ht="33.6" customHeight="1" x14ac:dyDescent="0.25">
      <c r="B21" s="42" t="s">
        <v>25</v>
      </c>
      <c r="C21" s="187" t="s">
        <v>81</v>
      </c>
      <c r="D21" s="188"/>
      <c r="E21" s="188"/>
      <c r="F21" s="188"/>
      <c r="G21" s="188"/>
      <c r="H21" s="188"/>
      <c r="I21" s="188"/>
      <c r="J21" s="188"/>
      <c r="K21" s="188"/>
      <c r="L21" s="189"/>
      <c r="M21" s="43"/>
      <c r="N21" s="44">
        <f>SUM(M17:N20)</f>
        <v>2005000</v>
      </c>
      <c r="O21" s="9"/>
      <c r="P21" s="18"/>
      <c r="Q21" s="82"/>
      <c r="R21" s="82"/>
      <c r="S21" s="82"/>
      <c r="T21" s="82"/>
      <c r="U21" s="82"/>
      <c r="V21" s="82"/>
      <c r="W21" s="82"/>
      <c r="X21" s="82"/>
      <c r="Y21" s="82"/>
      <c r="Z21" s="82"/>
      <c r="AA21" s="82"/>
    </row>
    <row r="22" spans="2:27" ht="33.6" customHeight="1" x14ac:dyDescent="0.25">
      <c r="B22" s="45"/>
      <c r="C22" s="46"/>
      <c r="D22" s="47"/>
      <c r="E22" s="47"/>
      <c r="F22" s="47"/>
      <c r="G22" s="47"/>
      <c r="H22" s="47"/>
      <c r="I22" s="47"/>
      <c r="J22" s="47"/>
      <c r="K22" s="47"/>
      <c r="L22" s="47"/>
      <c r="M22" s="48"/>
      <c r="N22" s="49"/>
      <c r="O22" s="9"/>
      <c r="P22" s="18"/>
      <c r="Q22" s="82"/>
      <c r="R22" s="82"/>
      <c r="S22" s="82"/>
      <c r="T22" s="82"/>
      <c r="U22" s="82"/>
      <c r="V22" s="82"/>
      <c r="W22" s="82"/>
      <c r="X22" s="82"/>
      <c r="Y22" s="82"/>
      <c r="Z22" s="82"/>
      <c r="AA22" s="82"/>
    </row>
    <row r="23" spans="2:27" ht="33.6" customHeight="1" x14ac:dyDescent="0.25">
      <c r="B23" s="50"/>
      <c r="C23" s="193" t="s">
        <v>80</v>
      </c>
      <c r="D23" s="193"/>
      <c r="E23" s="193"/>
      <c r="F23" s="193"/>
      <c r="G23" s="193"/>
      <c r="H23" s="193"/>
      <c r="I23" s="193"/>
      <c r="J23" s="193"/>
      <c r="K23" s="193"/>
      <c r="L23" s="193"/>
      <c r="M23" s="172">
        <f>N21*0.25</f>
        <v>501250</v>
      </c>
      <c r="N23" s="173"/>
      <c r="O23" s="9"/>
      <c r="P23" s="18"/>
      <c r="Q23" s="82"/>
      <c r="R23" s="82"/>
      <c r="S23" s="82"/>
      <c r="T23" s="82"/>
      <c r="U23" s="82"/>
      <c r="V23" s="82"/>
      <c r="W23" s="82"/>
      <c r="X23" s="82"/>
      <c r="Y23" s="82"/>
      <c r="Z23" s="82"/>
      <c r="AA23" s="82"/>
    </row>
    <row r="24" spans="2:27" ht="33.6" customHeight="1" x14ac:dyDescent="0.25">
      <c r="B24" s="37"/>
      <c r="C24" s="190" t="s">
        <v>82</v>
      </c>
      <c r="D24" s="190"/>
      <c r="E24" s="190"/>
      <c r="F24" s="190"/>
      <c r="G24" s="190"/>
      <c r="H24" s="190"/>
      <c r="I24" s="190"/>
      <c r="J24" s="190"/>
      <c r="K24" s="190"/>
      <c r="L24" s="190"/>
      <c r="M24" s="174">
        <f>SUM(M21:N23)</f>
        <v>2506250</v>
      </c>
      <c r="N24" s="174"/>
      <c r="O24" s="9"/>
      <c r="P24" s="18"/>
      <c r="Q24" s="82"/>
      <c r="R24" s="82"/>
      <c r="S24" s="82"/>
      <c r="T24" s="82"/>
      <c r="U24" s="82"/>
      <c r="V24" s="82"/>
      <c r="W24" s="82"/>
      <c r="X24" s="82"/>
      <c r="Y24" s="82"/>
      <c r="Z24" s="82"/>
      <c r="AA24" s="82"/>
    </row>
    <row r="25" spans="2:27" ht="18.600000000000001" customHeight="1" x14ac:dyDescent="0.25">
      <c r="M25" s="51"/>
      <c r="N25" s="51"/>
      <c r="O25" s="9"/>
      <c r="P25" s="18"/>
      <c r="Q25" s="82"/>
      <c r="R25" s="82"/>
      <c r="S25" s="82"/>
      <c r="T25" s="82"/>
      <c r="U25" s="82"/>
      <c r="V25" s="82"/>
      <c r="W25" s="82"/>
      <c r="X25" s="82"/>
      <c r="Y25" s="82"/>
      <c r="Z25" s="82"/>
      <c r="AA25" s="82"/>
    </row>
    <row r="26" spans="2:27" ht="24.6" customHeight="1" x14ac:dyDescent="0.25">
      <c r="B26" s="169" t="s">
        <v>93</v>
      </c>
      <c r="C26" s="169"/>
      <c r="D26" s="169"/>
      <c r="E26" s="169"/>
      <c r="F26" s="169"/>
      <c r="G26" s="52"/>
      <c r="H26" s="52"/>
      <c r="I26" s="53"/>
      <c r="J26" s="52"/>
      <c r="K26" s="52"/>
      <c r="L26" s="52"/>
      <c r="M26" s="54"/>
      <c r="N26" s="54"/>
      <c r="O26" s="9"/>
      <c r="P26" s="18"/>
      <c r="Q26" s="82"/>
      <c r="R26" s="82"/>
      <c r="S26" s="82"/>
      <c r="T26" s="82"/>
      <c r="U26" s="82"/>
      <c r="V26" s="82"/>
      <c r="W26" s="82"/>
      <c r="X26" s="82"/>
      <c r="Y26" s="82"/>
      <c r="Z26" s="82"/>
      <c r="AA26" s="82"/>
    </row>
    <row r="27" spans="2:27" ht="33.6" customHeight="1" x14ac:dyDescent="0.25">
      <c r="B27" s="55"/>
      <c r="C27" s="52"/>
      <c r="D27" s="52"/>
      <c r="E27" s="52"/>
      <c r="F27" s="52"/>
      <c r="G27" s="52"/>
      <c r="H27" s="52"/>
      <c r="I27" s="53"/>
      <c r="J27" s="52"/>
      <c r="K27" s="52"/>
      <c r="L27" s="52"/>
      <c r="M27" s="54"/>
      <c r="N27" s="54"/>
      <c r="O27" s="9"/>
      <c r="P27" s="18"/>
      <c r="Z27" s="82"/>
      <c r="AA27" s="82"/>
    </row>
    <row r="28" spans="2:27" ht="33.6" customHeight="1" x14ac:dyDescent="0.25">
      <c r="B28" s="55"/>
      <c r="C28" s="52"/>
      <c r="D28" s="52"/>
      <c r="E28" s="52"/>
      <c r="F28" s="52"/>
      <c r="G28" s="52"/>
      <c r="H28" s="52"/>
      <c r="I28" s="53"/>
      <c r="J28" s="52"/>
      <c r="K28" s="52"/>
      <c r="L28" s="52"/>
      <c r="M28" s="54"/>
      <c r="N28" s="54"/>
      <c r="O28" s="9"/>
      <c r="P28" s="18"/>
      <c r="Z28" s="82"/>
      <c r="AA28" s="82"/>
    </row>
    <row r="29" spans="2:27" ht="33.6" customHeight="1" x14ac:dyDescent="0.25">
      <c r="O29" s="9"/>
      <c r="P29" s="18"/>
      <c r="Z29" s="83"/>
      <c r="AA29" s="84"/>
    </row>
    <row r="30" spans="2:27" ht="33.6" customHeight="1" x14ac:dyDescent="0.25">
      <c r="O30" s="9"/>
      <c r="P30" s="18"/>
      <c r="Z30" s="82"/>
      <c r="AA30" s="82"/>
    </row>
    <row r="31" spans="2:27" ht="37.15" customHeight="1" x14ac:dyDescent="0.25">
      <c r="Z31" s="82"/>
      <c r="AA31" s="82"/>
    </row>
    <row r="32" spans="2:27" ht="33.6" customHeight="1" x14ac:dyDescent="0.25">
      <c r="Z32" s="82"/>
      <c r="AA32" s="82"/>
    </row>
    <row r="33" spans="2:27" ht="33.6" customHeight="1" x14ac:dyDescent="0.25">
      <c r="Z33" s="82"/>
      <c r="AA33" s="82"/>
    </row>
    <row r="34" spans="2:27" ht="33.6" customHeight="1" x14ac:dyDescent="0.25">
      <c r="B34" s="56"/>
      <c r="C34" s="56"/>
      <c r="D34" s="56"/>
      <c r="E34" s="56"/>
      <c r="F34" s="56"/>
      <c r="G34" s="57"/>
      <c r="H34" s="57"/>
      <c r="I34" s="58"/>
      <c r="J34" s="57"/>
      <c r="K34" s="57"/>
      <c r="L34" s="57"/>
      <c r="M34" s="59"/>
      <c r="N34" s="59"/>
      <c r="Z34" s="82"/>
      <c r="AA34" s="82"/>
    </row>
    <row r="35" spans="2:27" ht="33.6" customHeight="1" x14ac:dyDescent="0.25">
      <c r="B35" s="60"/>
      <c r="C35" s="169"/>
      <c r="D35" s="169"/>
      <c r="E35" s="169"/>
      <c r="F35" s="169"/>
      <c r="G35" s="169"/>
      <c r="H35" s="169"/>
      <c r="I35" s="169"/>
      <c r="J35" s="169"/>
      <c r="K35" s="169"/>
      <c r="L35" s="169"/>
      <c r="M35" s="61"/>
      <c r="N35" s="61"/>
      <c r="Q35" s="82"/>
      <c r="R35" s="82"/>
      <c r="S35" s="82"/>
      <c r="T35" s="82"/>
      <c r="U35" s="82"/>
      <c r="V35" s="82"/>
      <c r="W35" s="82"/>
      <c r="X35" s="82"/>
      <c r="Y35" s="82"/>
      <c r="Z35" s="82"/>
      <c r="AA35" s="82"/>
    </row>
    <row r="36" spans="2:27" ht="33.6" customHeight="1" x14ac:dyDescent="0.25">
      <c r="B36" s="60"/>
      <c r="C36" s="169"/>
      <c r="D36" s="169"/>
      <c r="E36" s="169"/>
      <c r="F36" s="169"/>
      <c r="G36" s="169"/>
      <c r="H36" s="169"/>
      <c r="I36" s="169"/>
      <c r="J36" s="169"/>
      <c r="K36" s="169"/>
      <c r="L36" s="169"/>
      <c r="M36" s="61"/>
      <c r="N36" s="61"/>
      <c r="Q36" s="82"/>
      <c r="R36" s="82"/>
      <c r="S36" s="82"/>
      <c r="T36" s="82"/>
      <c r="U36" s="82"/>
      <c r="V36" s="82"/>
      <c r="W36" s="82"/>
      <c r="X36" s="82"/>
      <c r="Y36" s="82"/>
      <c r="Z36" s="82"/>
      <c r="AA36" s="82"/>
    </row>
    <row r="37" spans="2:27" ht="33.6" customHeight="1" x14ac:dyDescent="0.25">
      <c r="B37" s="60"/>
      <c r="C37" s="181"/>
      <c r="D37" s="181"/>
      <c r="E37" s="181"/>
      <c r="F37" s="181"/>
      <c r="G37" s="181"/>
      <c r="H37" s="181"/>
      <c r="I37" s="181"/>
      <c r="J37" s="181"/>
      <c r="K37" s="181"/>
      <c r="L37" s="181"/>
      <c r="M37" s="61"/>
      <c r="N37" s="61"/>
      <c r="Q37" s="82"/>
      <c r="R37" s="82"/>
      <c r="S37" s="82"/>
      <c r="T37" s="82"/>
      <c r="U37" s="82"/>
      <c r="V37" s="82"/>
      <c r="W37" s="82"/>
      <c r="X37" s="82"/>
      <c r="Y37" s="82"/>
      <c r="Z37" s="82"/>
      <c r="AA37" s="82"/>
    </row>
    <row r="38" spans="2:27" ht="33.6" customHeight="1" x14ac:dyDescent="0.25">
      <c r="B38" s="60"/>
      <c r="C38" s="169"/>
      <c r="D38" s="169"/>
      <c r="E38" s="169"/>
      <c r="F38" s="169"/>
      <c r="G38" s="169"/>
      <c r="H38" s="169"/>
      <c r="I38" s="169"/>
      <c r="J38" s="169"/>
      <c r="K38" s="169"/>
      <c r="L38" s="169"/>
      <c r="M38" s="61"/>
      <c r="N38" s="61"/>
      <c r="Q38" s="82"/>
      <c r="R38" s="82"/>
      <c r="S38" s="82"/>
      <c r="T38" s="82"/>
      <c r="U38" s="82"/>
      <c r="V38" s="82"/>
      <c r="W38" s="82"/>
      <c r="X38" s="82"/>
      <c r="Y38" s="82"/>
      <c r="Z38" s="82"/>
      <c r="AA38" s="82"/>
    </row>
    <row r="39" spans="2:27" ht="33.6" customHeight="1" x14ac:dyDescent="0.25">
      <c r="B39" s="60"/>
      <c r="C39" s="169"/>
      <c r="D39" s="169"/>
      <c r="E39" s="169"/>
      <c r="F39" s="169"/>
      <c r="G39" s="169"/>
      <c r="H39" s="169"/>
      <c r="I39" s="169"/>
      <c r="J39" s="169"/>
      <c r="K39" s="169"/>
      <c r="L39" s="169"/>
      <c r="M39" s="61"/>
      <c r="N39" s="61"/>
      <c r="Q39" s="82"/>
      <c r="R39" s="82"/>
      <c r="S39" s="82"/>
      <c r="T39" s="82"/>
      <c r="U39" s="82"/>
      <c r="V39" s="82"/>
      <c r="W39" s="82"/>
      <c r="X39" s="82"/>
      <c r="Y39" s="82"/>
      <c r="Z39" s="82"/>
      <c r="AA39" s="82"/>
    </row>
    <row r="40" spans="2:27" ht="33.6" customHeight="1" x14ac:dyDescent="0.25">
      <c r="Q40" s="82"/>
      <c r="R40" s="82"/>
      <c r="S40" s="82"/>
      <c r="T40" s="82"/>
      <c r="U40" s="82"/>
      <c r="V40" s="82"/>
      <c r="W40" s="82"/>
      <c r="X40" s="82"/>
      <c r="Y40" s="82"/>
      <c r="Z40" s="82"/>
      <c r="AA40" s="82"/>
    </row>
    <row r="41" spans="2:27" ht="33.6" customHeight="1" x14ac:dyDescent="0.25">
      <c r="Q41" s="82"/>
      <c r="R41" s="82"/>
      <c r="S41" s="82"/>
      <c r="T41" s="82"/>
      <c r="U41" s="82"/>
      <c r="V41" s="82"/>
      <c r="W41" s="82"/>
      <c r="X41" s="82"/>
      <c r="Y41" s="82"/>
      <c r="Z41" s="82"/>
      <c r="AA41" s="82"/>
    </row>
    <row r="45" spans="2:27" ht="33.6" customHeight="1" x14ac:dyDescent="0.25">
      <c r="B45" s="60"/>
      <c r="C45" s="170"/>
      <c r="D45" s="170"/>
      <c r="E45" s="170"/>
      <c r="F45" s="170"/>
      <c r="G45" s="170"/>
      <c r="H45" s="170"/>
      <c r="I45" s="170"/>
      <c r="J45" s="170"/>
      <c r="K45" s="170"/>
      <c r="L45" s="170"/>
      <c r="M45" s="61"/>
      <c r="N45" s="61"/>
    </row>
    <row r="46" spans="2:27" ht="33.6" customHeight="1" x14ac:dyDescent="0.25">
      <c r="B46" s="60"/>
      <c r="C46" s="169"/>
      <c r="D46" s="169"/>
      <c r="E46" s="169"/>
      <c r="F46" s="169"/>
      <c r="G46" s="169"/>
      <c r="H46" s="169"/>
      <c r="I46" s="169"/>
      <c r="J46" s="169"/>
      <c r="K46" s="169"/>
      <c r="L46" s="169"/>
      <c r="M46" s="61"/>
      <c r="N46" s="61"/>
    </row>
    <row r="47" spans="2:27" ht="33.6" customHeight="1" x14ac:dyDescent="0.25">
      <c r="B47" s="60"/>
      <c r="C47" s="169"/>
      <c r="D47" s="169"/>
      <c r="E47" s="169"/>
      <c r="F47" s="169"/>
      <c r="G47" s="169"/>
      <c r="H47" s="169"/>
      <c r="I47" s="169"/>
      <c r="J47" s="169"/>
      <c r="K47" s="169"/>
      <c r="L47" s="169"/>
      <c r="M47" s="61"/>
      <c r="N47" s="61"/>
    </row>
    <row r="48" spans="2:27" ht="33.6" customHeight="1" x14ac:dyDescent="0.25">
      <c r="B48" s="60"/>
      <c r="C48" s="170"/>
      <c r="D48" s="170"/>
      <c r="E48" s="170"/>
      <c r="F48" s="170"/>
      <c r="G48" s="170"/>
      <c r="H48" s="170"/>
      <c r="I48" s="170"/>
      <c r="J48" s="170"/>
      <c r="K48" s="170"/>
      <c r="L48" s="170"/>
      <c r="M48" s="61"/>
      <c r="N48" s="61"/>
    </row>
    <row r="49" spans="2:14" ht="33.6" customHeight="1" x14ac:dyDescent="0.25">
      <c r="B49" s="60"/>
      <c r="C49" s="169"/>
      <c r="D49" s="169"/>
      <c r="E49" s="169"/>
      <c r="F49" s="169"/>
      <c r="G49" s="169"/>
      <c r="H49" s="169"/>
      <c r="I49" s="169"/>
      <c r="J49" s="169"/>
      <c r="K49" s="169"/>
      <c r="L49" s="169"/>
      <c r="M49" s="61"/>
      <c r="N49" s="61"/>
    </row>
    <row r="50" spans="2:14" ht="33.6" customHeight="1" x14ac:dyDescent="0.25">
      <c r="B50" s="60"/>
      <c r="C50" s="169"/>
      <c r="D50" s="169"/>
      <c r="E50" s="169"/>
      <c r="F50" s="169"/>
      <c r="G50" s="169"/>
      <c r="H50" s="169"/>
      <c r="I50" s="169"/>
      <c r="J50" s="169"/>
      <c r="K50" s="169"/>
      <c r="L50" s="169"/>
      <c r="M50" s="61"/>
      <c r="N50" s="61"/>
    </row>
    <row r="51" spans="2:14" ht="33.6" customHeight="1" x14ac:dyDescent="0.25">
      <c r="B51" s="60"/>
      <c r="C51" s="169"/>
      <c r="D51" s="169"/>
      <c r="E51" s="169"/>
      <c r="F51" s="169"/>
      <c r="G51" s="169"/>
      <c r="H51" s="169"/>
      <c r="I51" s="169"/>
      <c r="J51" s="169"/>
      <c r="K51" s="169"/>
      <c r="L51" s="169"/>
      <c r="M51" s="61"/>
      <c r="N51" s="61"/>
    </row>
    <row r="52" spans="2:14" ht="33.6" customHeight="1" x14ac:dyDescent="0.25">
      <c r="B52" s="60"/>
      <c r="C52" s="169"/>
      <c r="D52" s="169"/>
      <c r="E52" s="169"/>
      <c r="F52" s="169"/>
      <c r="G52" s="169"/>
      <c r="H52" s="169"/>
      <c r="I52" s="169"/>
      <c r="J52" s="169"/>
      <c r="K52" s="169"/>
      <c r="L52" s="169"/>
      <c r="M52" s="61"/>
      <c r="N52" s="61"/>
    </row>
    <row r="53" spans="2:14" ht="33.6" customHeight="1" x14ac:dyDescent="0.25">
      <c r="B53" s="62"/>
      <c r="C53" s="169"/>
      <c r="D53" s="169"/>
      <c r="E53" s="169"/>
      <c r="F53" s="169"/>
      <c r="G53" s="169"/>
      <c r="H53" s="169"/>
      <c r="I53" s="169"/>
      <c r="J53" s="169"/>
      <c r="K53" s="169"/>
      <c r="L53" s="169"/>
      <c r="M53" s="61"/>
      <c r="N53" s="61"/>
    </row>
    <row r="54" spans="2:14" ht="33.6" customHeight="1" x14ac:dyDescent="0.25">
      <c r="B54" s="60"/>
      <c r="C54" s="169"/>
      <c r="D54" s="169"/>
      <c r="E54" s="169"/>
      <c r="F54" s="169"/>
      <c r="G54" s="169"/>
      <c r="H54" s="169"/>
      <c r="I54" s="169"/>
      <c r="J54" s="169"/>
      <c r="K54" s="169"/>
      <c r="L54" s="169"/>
      <c r="M54" s="61"/>
      <c r="N54" s="61"/>
    </row>
    <row r="55" spans="2:14" ht="33.6" customHeight="1" x14ac:dyDescent="0.25">
      <c r="B55" s="60"/>
      <c r="C55" s="57"/>
      <c r="D55" s="57"/>
      <c r="E55" s="57"/>
      <c r="F55" s="57"/>
      <c r="G55" s="57"/>
      <c r="H55" s="57"/>
      <c r="I55" s="58"/>
      <c r="J55" s="57"/>
      <c r="K55" s="57"/>
      <c r="L55" s="57"/>
      <c r="M55" s="59"/>
      <c r="N55" s="59"/>
    </row>
    <row r="56" spans="2:14" ht="33.6" customHeight="1" x14ac:dyDescent="0.25">
      <c r="B56" s="169"/>
      <c r="C56" s="169"/>
      <c r="D56" s="169"/>
      <c r="E56" s="169"/>
      <c r="F56" s="169"/>
      <c r="G56" s="57"/>
      <c r="H56" s="57"/>
      <c r="I56" s="58"/>
      <c r="J56" s="57"/>
      <c r="K56" s="57"/>
      <c r="L56" s="57"/>
      <c r="M56" s="59"/>
      <c r="N56" s="59"/>
    </row>
  </sheetData>
  <sheetProtection algorithmName="SHA-512" hashValue="KRUznQCk4cr26CWfRivtZdUDAebhNoZGjkZYc+BXCZV8iIpW6Wml38rlZBPrjznlbfXg18QlaQ0XogMyT55mjg==" saltValue="nTChZLUWDPz+GlWn8QzoVQ==" spinCount="100000" sheet="1" selectLockedCells="1"/>
  <mergeCells count="67">
    <mergeCell ref="M19:N19"/>
    <mergeCell ref="Q3:Y3"/>
    <mergeCell ref="C11:L11"/>
    <mergeCell ref="C12:L12"/>
    <mergeCell ref="C18:L18"/>
    <mergeCell ref="C10:L10"/>
    <mergeCell ref="C19:L19"/>
    <mergeCell ref="C13:L13"/>
    <mergeCell ref="C15:L15"/>
    <mergeCell ref="C38:L38"/>
    <mergeCell ref="M8:N8"/>
    <mergeCell ref="C37:L37"/>
    <mergeCell ref="C17:L17"/>
    <mergeCell ref="C20:L20"/>
    <mergeCell ref="M10:N10"/>
    <mergeCell ref="M11:N11"/>
    <mergeCell ref="M12:N12"/>
    <mergeCell ref="C21:L21"/>
    <mergeCell ref="C24:L24"/>
    <mergeCell ref="M24:N24"/>
    <mergeCell ref="B26:F26"/>
    <mergeCell ref="B18:B20"/>
    <mergeCell ref="C23:L23"/>
    <mergeCell ref="B56:F56"/>
    <mergeCell ref="C35:L35"/>
    <mergeCell ref="C51:L51"/>
    <mergeCell ref="C52:L52"/>
    <mergeCell ref="C53:L53"/>
    <mergeCell ref="C48:L48"/>
    <mergeCell ref="C49:L49"/>
    <mergeCell ref="C50:L50"/>
    <mergeCell ref="C45:L45"/>
    <mergeCell ref="C46:L46"/>
    <mergeCell ref="C47:L47"/>
    <mergeCell ref="C39:L39"/>
    <mergeCell ref="C36:L36"/>
    <mergeCell ref="B3:K3"/>
    <mergeCell ref="M2:P2"/>
    <mergeCell ref="C8:L8"/>
    <mergeCell ref="C9:L9"/>
    <mergeCell ref="C54:L54"/>
    <mergeCell ref="M9:N9"/>
    <mergeCell ref="M23:N23"/>
    <mergeCell ref="M13:N13"/>
    <mergeCell ref="M14:N14"/>
    <mergeCell ref="M15:N15"/>
    <mergeCell ref="M16:N16"/>
    <mergeCell ref="M17:N17"/>
    <mergeCell ref="M18:N18"/>
    <mergeCell ref="M20:N20"/>
    <mergeCell ref="C14:L14"/>
    <mergeCell ref="C16:L16"/>
    <mergeCell ref="U6:X6"/>
    <mergeCell ref="Q8:S8"/>
    <mergeCell ref="T8:U8"/>
    <mergeCell ref="V8:W8"/>
    <mergeCell ref="X8:Y8"/>
    <mergeCell ref="Q11:W11"/>
    <mergeCell ref="Q12:Y13"/>
    <mergeCell ref="Q9:S9"/>
    <mergeCell ref="T9:U9"/>
    <mergeCell ref="V9:W9"/>
    <mergeCell ref="X9:Y9"/>
    <mergeCell ref="Q10:S10"/>
    <mergeCell ref="T10:U10"/>
    <mergeCell ref="V10:W10"/>
    <mergeCell ref="X10:Y10"/>
  </mergeCells>
  <phoneticPr fontId="1" type="noConversion"/>
  <hyperlinks>
    <hyperlink ref="M2:P2" location="Forside!B2" display="Tilbake til forsiden " xr:uid="{79461582-AF2D-4B32-8845-A33A7CD0164B}"/>
  </hyperlinks>
  <pageMargins left="0.7" right="0.7" top="0.75" bottom="0.75" header="0.3" footer="0.3"/>
  <pageSetup paperSize="9" orientation="portrait" r:id="rId1"/>
  <ignoredErrors>
    <ignoredError sqref="B9:B14 B16 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EB169-346A-4164-884B-2479E144A8AE}">
  <dimension ref="B2:V48"/>
  <sheetViews>
    <sheetView showGridLines="0" tabSelected="1" zoomScale="70" zoomScaleNormal="70" workbookViewId="0">
      <selection activeCell="F23" sqref="F23"/>
    </sheetView>
  </sheetViews>
  <sheetFormatPr baseColWidth="10" defaultColWidth="11.5703125" defaultRowHeight="21.6" customHeight="1" x14ac:dyDescent="0.25"/>
  <cols>
    <col min="1" max="1" width="11.5703125" style="7"/>
    <col min="2" max="3" width="11.5703125" style="4"/>
    <col min="4" max="4" width="22.7109375" style="4" customWidth="1"/>
    <col min="5" max="5" width="22.28515625" style="7" customWidth="1"/>
    <col min="6" max="6" width="39.140625" style="8" customWidth="1"/>
    <col min="7" max="7" width="47.28515625" style="8" customWidth="1"/>
    <col min="8" max="8" width="19.140625" style="7" customWidth="1"/>
    <col min="9" max="9" width="34.5703125" style="8" customWidth="1"/>
    <col min="10" max="10" width="16" style="8" customWidth="1"/>
    <col min="11" max="11" width="11.28515625" style="7" customWidth="1"/>
    <col min="12" max="14" width="11.5703125" style="7"/>
    <col min="15" max="15" width="54.5703125" style="7" customWidth="1"/>
    <col min="16" max="16" width="10.28515625" style="7" customWidth="1"/>
    <col min="17" max="17" width="29.7109375" style="7" customWidth="1"/>
    <col min="18" max="18" width="8" style="7" customWidth="1"/>
    <col min="19" max="19" width="11.85546875" style="7" customWidth="1"/>
    <col min="20" max="16384" width="11.5703125" style="7"/>
  </cols>
  <sheetData>
    <row r="2" spans="2:21" ht="21.6" customHeight="1" x14ac:dyDescent="0.25">
      <c r="E2" s="5"/>
      <c r="F2" s="6"/>
      <c r="G2" s="6"/>
      <c r="L2" s="82"/>
      <c r="M2" s="82"/>
      <c r="N2" s="82"/>
      <c r="O2" s="82"/>
      <c r="P2" s="82"/>
      <c r="Q2" s="82"/>
      <c r="R2" s="82"/>
      <c r="S2" s="82"/>
      <c r="T2" s="82"/>
      <c r="U2" s="82"/>
    </row>
    <row r="3" spans="2:21" ht="33.6" customHeight="1" x14ac:dyDescent="0.5">
      <c r="B3" s="218" t="s">
        <v>99</v>
      </c>
      <c r="C3" s="218"/>
      <c r="D3" s="218"/>
      <c r="E3" s="218"/>
      <c r="F3" s="218"/>
      <c r="G3" s="218"/>
      <c r="H3" s="218"/>
      <c r="I3" s="217" t="s">
        <v>88</v>
      </c>
      <c r="J3" s="217"/>
      <c r="K3" s="217"/>
      <c r="M3" s="210" t="s">
        <v>84</v>
      </c>
      <c r="N3" s="210"/>
      <c r="O3" s="210"/>
      <c r="P3" s="210"/>
      <c r="Q3" s="210"/>
      <c r="R3" s="210"/>
      <c r="S3" s="210"/>
      <c r="T3" s="210"/>
      <c r="U3" s="210"/>
    </row>
    <row r="4" spans="2:21" ht="19.149999999999999" customHeight="1" x14ac:dyDescent="0.5">
      <c r="K4" s="9"/>
      <c r="M4" s="89"/>
      <c r="N4" s="89"/>
      <c r="O4" s="89"/>
      <c r="P4" s="89"/>
      <c r="Q4" s="89"/>
      <c r="R4" s="89"/>
      <c r="S4" s="89"/>
      <c r="T4" s="89"/>
      <c r="U4" s="89"/>
    </row>
    <row r="5" spans="2:21" ht="21.6" customHeight="1" x14ac:dyDescent="0.45">
      <c r="B5" s="224" t="s">
        <v>69</v>
      </c>
      <c r="C5" s="224"/>
      <c r="D5" s="224"/>
      <c r="E5" s="224"/>
      <c r="F5" s="224"/>
      <c r="G5" s="224"/>
      <c r="H5" s="224"/>
      <c r="I5" s="224"/>
      <c r="J5" s="224"/>
      <c r="K5" s="9"/>
      <c r="M5" s="90"/>
      <c r="N5" s="90"/>
      <c r="O5" s="90"/>
      <c r="P5" s="90"/>
      <c r="Q5" s="90"/>
      <c r="R5" s="90"/>
      <c r="S5" s="90"/>
      <c r="T5" s="90"/>
      <c r="U5" s="90"/>
    </row>
    <row r="6" spans="2:21" ht="21.6" customHeight="1" x14ac:dyDescent="0.25">
      <c r="B6" s="224"/>
      <c r="C6" s="224"/>
      <c r="D6" s="224"/>
      <c r="E6" s="224"/>
      <c r="F6" s="224"/>
      <c r="G6" s="224"/>
      <c r="H6" s="224"/>
      <c r="I6" s="224"/>
      <c r="J6" s="224"/>
      <c r="K6" s="9"/>
    </row>
    <row r="7" spans="2:21" ht="21.6" customHeight="1" x14ac:dyDescent="0.25">
      <c r="B7" s="224"/>
      <c r="C7" s="224"/>
      <c r="D7" s="224"/>
      <c r="E7" s="224"/>
      <c r="F7" s="224"/>
      <c r="G7" s="224"/>
      <c r="H7" s="224"/>
      <c r="I7" s="224"/>
      <c r="J7" s="224"/>
      <c r="K7" s="9"/>
    </row>
    <row r="8" spans="2:21" ht="21.6" customHeight="1" x14ac:dyDescent="0.25">
      <c r="B8" s="224"/>
      <c r="C8" s="224"/>
      <c r="D8" s="224"/>
      <c r="E8" s="224"/>
      <c r="F8" s="224"/>
      <c r="G8" s="224"/>
      <c r="H8" s="224"/>
      <c r="I8" s="224"/>
      <c r="J8" s="224"/>
      <c r="K8" s="9"/>
    </row>
    <row r="9" spans="2:21" ht="21.6" customHeight="1" x14ac:dyDescent="0.25">
      <c r="B9" s="224"/>
      <c r="C9" s="224"/>
      <c r="D9" s="224"/>
      <c r="E9" s="224"/>
      <c r="F9" s="224"/>
      <c r="G9" s="224"/>
      <c r="H9" s="224"/>
      <c r="I9" s="224"/>
      <c r="J9" s="224"/>
      <c r="K9" s="9"/>
    </row>
    <row r="10" spans="2:21" ht="21.6" customHeight="1" x14ac:dyDescent="0.25">
      <c r="B10" s="224"/>
      <c r="C10" s="224"/>
      <c r="D10" s="224"/>
      <c r="E10" s="224"/>
      <c r="F10" s="224"/>
      <c r="G10" s="224"/>
      <c r="H10" s="224"/>
      <c r="I10" s="224"/>
      <c r="J10" s="224"/>
      <c r="K10" s="9"/>
    </row>
    <row r="11" spans="2:21" ht="21.6" customHeight="1" x14ac:dyDescent="0.25">
      <c r="B11" s="224"/>
      <c r="C11" s="224"/>
      <c r="D11" s="224"/>
      <c r="E11" s="224"/>
      <c r="F11" s="224"/>
      <c r="G11" s="224"/>
      <c r="H11" s="224"/>
      <c r="I11" s="224"/>
      <c r="J11" s="224"/>
      <c r="K11" s="9"/>
    </row>
    <row r="12" spans="2:21" ht="21.6" customHeight="1" x14ac:dyDescent="0.25">
      <c r="K12" s="9"/>
    </row>
    <row r="13" spans="2:21" ht="38.25" customHeight="1" x14ac:dyDescent="0.25">
      <c r="B13" s="7"/>
      <c r="C13" s="7"/>
      <c r="D13" s="7"/>
      <c r="F13" s="81" t="s">
        <v>65</v>
      </c>
      <c r="G13" s="10"/>
      <c r="H13" s="10"/>
      <c r="I13" s="10"/>
      <c r="K13" s="9"/>
      <c r="L13" s="96"/>
      <c r="P13" s="80" t="s">
        <v>65</v>
      </c>
    </row>
    <row r="14" spans="2:21" s="15" customFormat="1" ht="40.9" customHeight="1" x14ac:dyDescent="0.25">
      <c r="B14" s="219" t="s">
        <v>32</v>
      </c>
      <c r="C14" s="220"/>
      <c r="D14" s="221"/>
      <c r="E14" s="11" t="s">
        <v>34</v>
      </c>
      <c r="F14" s="12" t="s">
        <v>33</v>
      </c>
      <c r="G14" s="13" t="s">
        <v>63</v>
      </c>
      <c r="H14" s="14"/>
      <c r="I14" s="222" t="s">
        <v>64</v>
      </c>
      <c r="J14" s="223"/>
      <c r="K14" s="9"/>
      <c r="L14" s="52"/>
      <c r="M14" s="101" t="s">
        <v>1</v>
      </c>
      <c r="N14" s="211" t="s">
        <v>2</v>
      </c>
      <c r="O14" s="211"/>
      <c r="P14" s="212" t="s">
        <v>78</v>
      </c>
      <c r="Q14" s="212"/>
      <c r="R14" s="91"/>
      <c r="S14" s="213" t="s">
        <v>79</v>
      </c>
      <c r="T14" s="214"/>
      <c r="U14" s="215"/>
    </row>
    <row r="15" spans="2:21" ht="28.15" customHeight="1" x14ac:dyDescent="0.25">
      <c r="B15" s="227" t="s">
        <v>36</v>
      </c>
      <c r="C15" s="227"/>
      <c r="D15" s="227"/>
      <c r="E15" s="16">
        <v>500</v>
      </c>
      <c r="F15" s="3">
        <v>0</v>
      </c>
      <c r="G15" s="17">
        <f t="shared" ref="G15:G32" si="0">E15*F15</f>
        <v>0</v>
      </c>
      <c r="H15" s="18"/>
      <c r="I15" s="225">
        <f t="shared" ref="I15:I32" si="1">G15*1.25</f>
        <v>0</v>
      </c>
      <c r="J15" s="226"/>
      <c r="K15" s="9"/>
      <c r="L15" s="52"/>
      <c r="M15" s="102" t="s">
        <v>11</v>
      </c>
      <c r="N15" s="207" t="s">
        <v>31</v>
      </c>
      <c r="O15" s="207"/>
      <c r="P15" s="103"/>
      <c r="Q15" s="104">
        <v>0</v>
      </c>
      <c r="R15" s="82"/>
      <c r="S15" s="201">
        <f>Q15*1.25</f>
        <v>0</v>
      </c>
      <c r="T15" s="202"/>
      <c r="U15" s="203"/>
    </row>
    <row r="16" spans="2:21" ht="28.15" customHeight="1" x14ac:dyDescent="0.25">
      <c r="B16" s="227" t="s">
        <v>35</v>
      </c>
      <c r="C16" s="227"/>
      <c r="D16" s="227"/>
      <c r="E16" s="16">
        <v>500</v>
      </c>
      <c r="F16" s="3">
        <v>0</v>
      </c>
      <c r="G16" s="17">
        <f t="shared" si="0"/>
        <v>0</v>
      </c>
      <c r="H16" s="18"/>
      <c r="I16" s="225">
        <f t="shared" si="1"/>
        <v>0</v>
      </c>
      <c r="J16" s="226"/>
      <c r="K16" s="9"/>
      <c r="L16" s="52"/>
      <c r="M16" s="98" t="s">
        <v>12</v>
      </c>
      <c r="N16" s="208" t="s">
        <v>28</v>
      </c>
      <c r="O16" s="209"/>
      <c r="P16" s="99"/>
      <c r="Q16" s="100">
        <v>0</v>
      </c>
      <c r="R16" s="82"/>
      <c r="S16" s="201">
        <f>Q16*1.25</f>
        <v>0</v>
      </c>
      <c r="T16" s="202"/>
      <c r="U16" s="203"/>
    </row>
    <row r="17" spans="2:22" ht="28.15" customHeight="1" x14ac:dyDescent="0.25">
      <c r="B17" s="227" t="s">
        <v>37</v>
      </c>
      <c r="C17" s="227"/>
      <c r="D17" s="227"/>
      <c r="E17" s="16">
        <v>300</v>
      </c>
      <c r="F17" s="3">
        <v>0</v>
      </c>
      <c r="G17" s="17">
        <f t="shared" si="0"/>
        <v>0</v>
      </c>
      <c r="H17" s="18"/>
      <c r="I17" s="225">
        <f t="shared" si="1"/>
        <v>0</v>
      </c>
      <c r="J17" s="226"/>
      <c r="K17" s="9"/>
      <c r="L17" s="52"/>
      <c r="M17" s="92" t="s">
        <v>13</v>
      </c>
      <c r="N17" s="199" t="s">
        <v>29</v>
      </c>
      <c r="O17" s="200"/>
      <c r="P17" s="94"/>
      <c r="Q17" s="93">
        <v>0</v>
      </c>
      <c r="S17" s="201">
        <f>Q17*1.25</f>
        <v>0</v>
      </c>
      <c r="T17" s="202"/>
      <c r="U17" s="203"/>
    </row>
    <row r="18" spans="2:22" ht="28.15" customHeight="1" x14ac:dyDescent="0.25">
      <c r="B18" s="227" t="s">
        <v>38</v>
      </c>
      <c r="C18" s="227"/>
      <c r="D18" s="227"/>
      <c r="E18" s="16">
        <v>100</v>
      </c>
      <c r="F18" s="3">
        <v>0</v>
      </c>
      <c r="G18" s="17">
        <f t="shared" si="0"/>
        <v>0</v>
      </c>
      <c r="H18" s="18"/>
      <c r="I18" s="225">
        <f t="shared" si="1"/>
        <v>0</v>
      </c>
      <c r="J18" s="226"/>
      <c r="K18" s="9"/>
      <c r="L18" s="52"/>
      <c r="M18" s="92">
        <v>12</v>
      </c>
      <c r="N18" s="199" t="s">
        <v>30</v>
      </c>
      <c r="O18" s="200"/>
      <c r="P18" s="94"/>
      <c r="Q18" s="93">
        <v>0</v>
      </c>
      <c r="S18" s="201">
        <f>Q18*1.25</f>
        <v>0</v>
      </c>
      <c r="T18" s="202"/>
      <c r="U18" s="203"/>
    </row>
    <row r="19" spans="2:22" ht="28.15" customHeight="1" x14ac:dyDescent="0.25">
      <c r="B19" s="231" t="s">
        <v>39</v>
      </c>
      <c r="C19" s="232"/>
      <c r="D19" s="233"/>
      <c r="E19" s="16">
        <v>50</v>
      </c>
      <c r="F19" s="3">
        <v>0</v>
      </c>
      <c r="G19" s="17">
        <f t="shared" si="0"/>
        <v>0</v>
      </c>
      <c r="H19" s="18"/>
      <c r="I19" s="228">
        <f t="shared" si="1"/>
        <v>0</v>
      </c>
      <c r="J19" s="225"/>
      <c r="K19" s="9"/>
      <c r="L19" s="52"/>
    </row>
    <row r="20" spans="2:22" ht="28.15" customHeight="1" x14ac:dyDescent="0.25">
      <c r="B20" s="227" t="s">
        <v>40</v>
      </c>
      <c r="C20" s="227"/>
      <c r="D20" s="227"/>
      <c r="E20" s="16">
        <v>200</v>
      </c>
      <c r="F20" s="3">
        <v>0</v>
      </c>
      <c r="G20" s="17">
        <f t="shared" si="0"/>
        <v>0</v>
      </c>
      <c r="H20" s="18"/>
      <c r="I20" s="225">
        <f t="shared" si="1"/>
        <v>0</v>
      </c>
      <c r="J20" s="226"/>
      <c r="K20" s="9"/>
    </row>
    <row r="21" spans="2:22" ht="28.15" customHeight="1" x14ac:dyDescent="0.25">
      <c r="B21" s="227" t="s">
        <v>41</v>
      </c>
      <c r="C21" s="227"/>
      <c r="D21" s="227"/>
      <c r="E21" s="16">
        <v>200</v>
      </c>
      <c r="F21" s="3">
        <v>0</v>
      </c>
      <c r="G21" s="17">
        <f t="shared" si="0"/>
        <v>0</v>
      </c>
      <c r="H21" s="18"/>
      <c r="I21" s="225">
        <f t="shared" si="1"/>
        <v>0</v>
      </c>
      <c r="J21" s="226"/>
      <c r="K21" s="9"/>
      <c r="M21" s="96"/>
      <c r="N21" s="96"/>
      <c r="O21" s="96"/>
      <c r="P21" s="97"/>
      <c r="Q21" s="96"/>
      <c r="R21" s="96"/>
      <c r="S21" s="82"/>
      <c r="T21" s="82"/>
      <c r="U21" s="82"/>
      <c r="V21" s="87"/>
    </row>
    <row r="22" spans="2:22" ht="28.15" customHeight="1" x14ac:dyDescent="0.25">
      <c r="B22" s="227" t="s">
        <v>42</v>
      </c>
      <c r="C22" s="227"/>
      <c r="D22" s="227"/>
      <c r="E22" s="16">
        <v>10</v>
      </c>
      <c r="F22" s="3">
        <v>0</v>
      </c>
      <c r="G22" s="17">
        <f t="shared" si="0"/>
        <v>0</v>
      </c>
      <c r="H22" s="18"/>
      <c r="I22" s="225">
        <f t="shared" si="1"/>
        <v>0</v>
      </c>
      <c r="J22" s="226"/>
      <c r="K22" s="9"/>
      <c r="V22" s="87"/>
    </row>
    <row r="23" spans="2:22" ht="28.15" customHeight="1" x14ac:dyDescent="0.25">
      <c r="B23" s="227" t="s">
        <v>43</v>
      </c>
      <c r="C23" s="227"/>
      <c r="D23" s="227"/>
      <c r="E23" s="16">
        <v>50</v>
      </c>
      <c r="F23" s="3">
        <v>0</v>
      </c>
      <c r="G23" s="17">
        <f t="shared" si="0"/>
        <v>0</v>
      </c>
      <c r="H23" s="18"/>
      <c r="I23" s="225">
        <f t="shared" si="1"/>
        <v>0</v>
      </c>
      <c r="J23" s="226"/>
      <c r="K23" s="9"/>
      <c r="V23" s="87"/>
    </row>
    <row r="24" spans="2:22" ht="28.15" customHeight="1" x14ac:dyDescent="0.25">
      <c r="B24" s="227" t="s">
        <v>44</v>
      </c>
      <c r="C24" s="227"/>
      <c r="D24" s="227"/>
      <c r="E24" s="16">
        <v>50</v>
      </c>
      <c r="F24" s="3">
        <v>0</v>
      </c>
      <c r="G24" s="17">
        <f t="shared" si="0"/>
        <v>0</v>
      </c>
      <c r="H24" s="18"/>
      <c r="I24" s="225">
        <f t="shared" si="1"/>
        <v>0</v>
      </c>
      <c r="J24" s="226"/>
      <c r="K24" s="9"/>
      <c r="V24" s="87"/>
    </row>
    <row r="25" spans="2:22" ht="28.15" customHeight="1" x14ac:dyDescent="0.25">
      <c r="B25" s="227" t="s">
        <v>45</v>
      </c>
      <c r="C25" s="227"/>
      <c r="D25" s="227"/>
      <c r="E25" s="16">
        <v>100</v>
      </c>
      <c r="F25" s="3">
        <v>0</v>
      </c>
      <c r="G25" s="17">
        <f t="shared" si="0"/>
        <v>0</v>
      </c>
      <c r="H25" s="18"/>
      <c r="I25" s="225">
        <f t="shared" si="1"/>
        <v>0</v>
      </c>
      <c r="J25" s="226"/>
      <c r="K25" s="9"/>
      <c r="V25" s="87"/>
    </row>
    <row r="26" spans="2:22" ht="28.15" customHeight="1" x14ac:dyDescent="0.25">
      <c r="B26" s="234" t="s">
        <v>46</v>
      </c>
      <c r="C26" s="234"/>
      <c r="D26" s="234"/>
      <c r="E26" s="16">
        <v>20</v>
      </c>
      <c r="F26" s="3">
        <v>0</v>
      </c>
      <c r="G26" s="17">
        <f t="shared" si="0"/>
        <v>0</v>
      </c>
      <c r="H26" s="18"/>
      <c r="I26" s="225">
        <f t="shared" si="1"/>
        <v>0</v>
      </c>
      <c r="J26" s="226"/>
      <c r="K26" s="9"/>
      <c r="V26" s="87"/>
    </row>
    <row r="27" spans="2:22" ht="28.15" customHeight="1" x14ac:dyDescent="0.25">
      <c r="B27" s="227" t="s">
        <v>47</v>
      </c>
      <c r="C27" s="227"/>
      <c r="D27" s="227"/>
      <c r="E27" s="16">
        <v>100</v>
      </c>
      <c r="F27" s="3">
        <v>0</v>
      </c>
      <c r="G27" s="17">
        <f t="shared" si="0"/>
        <v>0</v>
      </c>
      <c r="H27" s="18"/>
      <c r="I27" s="225">
        <f t="shared" si="1"/>
        <v>0</v>
      </c>
      <c r="J27" s="226"/>
      <c r="K27" s="9"/>
      <c r="V27" s="87"/>
    </row>
    <row r="28" spans="2:22" ht="28.15" customHeight="1" x14ac:dyDescent="0.25">
      <c r="B28" s="227" t="s">
        <v>48</v>
      </c>
      <c r="C28" s="227"/>
      <c r="D28" s="227"/>
      <c r="E28" s="16">
        <v>50</v>
      </c>
      <c r="F28" s="3">
        <v>0</v>
      </c>
      <c r="G28" s="17">
        <f t="shared" si="0"/>
        <v>0</v>
      </c>
      <c r="H28" s="18"/>
      <c r="I28" s="225">
        <f t="shared" si="1"/>
        <v>0</v>
      </c>
      <c r="J28" s="226"/>
      <c r="K28" s="9"/>
      <c r="V28" s="87"/>
    </row>
    <row r="29" spans="2:22" ht="28.15" customHeight="1" x14ac:dyDescent="0.25">
      <c r="B29" s="227" t="s">
        <v>49</v>
      </c>
      <c r="C29" s="227"/>
      <c r="D29" s="227"/>
      <c r="E29" s="16">
        <v>20</v>
      </c>
      <c r="F29" s="3">
        <v>0</v>
      </c>
      <c r="G29" s="17">
        <f t="shared" si="0"/>
        <v>0</v>
      </c>
      <c r="H29" s="18"/>
      <c r="I29" s="225">
        <f t="shared" si="1"/>
        <v>0</v>
      </c>
      <c r="J29" s="226"/>
      <c r="K29" s="9"/>
      <c r="V29" s="87"/>
    </row>
    <row r="30" spans="2:22" ht="28.15" customHeight="1" x14ac:dyDescent="0.25">
      <c r="B30" s="227" t="s">
        <v>50</v>
      </c>
      <c r="C30" s="227"/>
      <c r="D30" s="227"/>
      <c r="E30" s="16">
        <v>20</v>
      </c>
      <c r="F30" s="3">
        <v>0</v>
      </c>
      <c r="G30" s="17">
        <f t="shared" si="0"/>
        <v>0</v>
      </c>
      <c r="H30" s="18"/>
      <c r="I30" s="225">
        <f t="shared" si="1"/>
        <v>0</v>
      </c>
      <c r="J30" s="226"/>
      <c r="K30" s="9"/>
      <c r="V30" s="87"/>
    </row>
    <row r="31" spans="2:22" ht="28.15" customHeight="1" x14ac:dyDescent="0.25">
      <c r="B31" s="227" t="s">
        <v>51</v>
      </c>
      <c r="C31" s="227"/>
      <c r="D31" s="227"/>
      <c r="E31" s="16">
        <v>200</v>
      </c>
      <c r="F31" s="3">
        <v>0</v>
      </c>
      <c r="G31" s="17">
        <f t="shared" si="0"/>
        <v>0</v>
      </c>
      <c r="H31" s="18"/>
      <c r="I31" s="225">
        <f t="shared" si="1"/>
        <v>0</v>
      </c>
      <c r="J31" s="226"/>
      <c r="K31" s="9"/>
      <c r="V31" s="87"/>
    </row>
    <row r="32" spans="2:22" ht="28.15" customHeight="1" x14ac:dyDescent="0.25">
      <c r="B32" s="227" t="s">
        <v>70</v>
      </c>
      <c r="C32" s="227"/>
      <c r="D32" s="227"/>
      <c r="E32" s="16">
        <v>100</v>
      </c>
      <c r="F32" s="3">
        <v>0</v>
      </c>
      <c r="G32" s="17">
        <f t="shared" si="0"/>
        <v>0</v>
      </c>
      <c r="H32" s="18"/>
      <c r="I32" s="225">
        <f t="shared" si="1"/>
        <v>0</v>
      </c>
      <c r="J32" s="226"/>
      <c r="K32" s="9"/>
      <c r="M32" s="95"/>
      <c r="N32" s="204"/>
      <c r="O32" s="204"/>
      <c r="P32" s="205"/>
      <c r="Q32" s="205"/>
      <c r="R32" s="87"/>
      <c r="S32" s="206"/>
      <c r="T32" s="206"/>
      <c r="U32" s="206"/>
      <c r="V32" s="87"/>
    </row>
    <row r="33" spans="2:22" ht="21.6" customHeight="1" x14ac:dyDescent="0.25">
      <c r="B33" s="19"/>
      <c r="C33" s="19"/>
      <c r="D33" s="19"/>
      <c r="E33" s="20"/>
      <c r="F33" s="21"/>
      <c r="G33" s="21"/>
      <c r="H33" s="18"/>
      <c r="I33" s="22"/>
      <c r="J33" s="22"/>
      <c r="K33" s="9"/>
      <c r="M33" s="87"/>
      <c r="N33" s="87"/>
      <c r="O33" s="87"/>
      <c r="P33" s="87"/>
      <c r="Q33" s="87"/>
      <c r="R33" s="87"/>
      <c r="S33" s="88"/>
      <c r="T33" s="88"/>
      <c r="U33" s="88"/>
      <c r="V33" s="87"/>
    </row>
    <row r="34" spans="2:22" ht="21.6" customHeight="1" x14ac:dyDescent="0.25">
      <c r="B34" s="23"/>
      <c r="C34" s="23"/>
      <c r="D34" s="23"/>
      <c r="E34" s="24"/>
      <c r="F34" s="25"/>
      <c r="G34" s="25"/>
      <c r="H34" s="18"/>
      <c r="I34" s="26"/>
      <c r="J34" s="26"/>
      <c r="K34" s="9"/>
    </row>
    <row r="35" spans="2:22" ht="27.6" customHeight="1" x14ac:dyDescent="0.25">
      <c r="B35" s="227" t="s">
        <v>52</v>
      </c>
      <c r="C35" s="227"/>
      <c r="D35" s="227"/>
      <c r="E35" s="16">
        <v>2500</v>
      </c>
      <c r="F35" s="3">
        <v>0</v>
      </c>
      <c r="G35" s="27">
        <f t="shared" ref="G35:G45" si="2">E35*F35</f>
        <v>0</v>
      </c>
      <c r="H35" s="18"/>
      <c r="I35" s="225">
        <f t="shared" ref="I35:I45" si="3">G35*1.25</f>
        <v>0</v>
      </c>
      <c r="J35" s="226"/>
      <c r="K35" s="9"/>
    </row>
    <row r="36" spans="2:22" ht="27.6" customHeight="1" x14ac:dyDescent="0.25">
      <c r="B36" s="227" t="s">
        <v>53</v>
      </c>
      <c r="C36" s="227"/>
      <c r="D36" s="227"/>
      <c r="E36" s="16">
        <v>400</v>
      </c>
      <c r="F36" s="3">
        <v>0</v>
      </c>
      <c r="G36" s="27">
        <f t="shared" si="2"/>
        <v>0</v>
      </c>
      <c r="H36" s="18"/>
      <c r="I36" s="225">
        <f t="shared" si="3"/>
        <v>0</v>
      </c>
      <c r="J36" s="226"/>
      <c r="K36" s="9"/>
    </row>
    <row r="37" spans="2:22" ht="27.6" customHeight="1" x14ac:dyDescent="0.25">
      <c r="B37" s="227" t="s">
        <v>54</v>
      </c>
      <c r="C37" s="227"/>
      <c r="D37" s="227"/>
      <c r="E37" s="16">
        <v>400</v>
      </c>
      <c r="F37" s="3">
        <v>0</v>
      </c>
      <c r="G37" s="27">
        <f t="shared" si="2"/>
        <v>0</v>
      </c>
      <c r="H37" s="18"/>
      <c r="I37" s="225">
        <f t="shared" si="3"/>
        <v>0</v>
      </c>
      <c r="J37" s="226"/>
      <c r="K37" s="9"/>
    </row>
    <row r="38" spans="2:22" ht="27.6" customHeight="1" x14ac:dyDescent="0.25">
      <c r="B38" s="227" t="s">
        <v>55</v>
      </c>
      <c r="C38" s="227"/>
      <c r="D38" s="227"/>
      <c r="E38" s="16">
        <v>400</v>
      </c>
      <c r="F38" s="3">
        <v>0</v>
      </c>
      <c r="G38" s="27">
        <f t="shared" si="2"/>
        <v>0</v>
      </c>
      <c r="H38" s="18"/>
      <c r="I38" s="225">
        <f t="shared" si="3"/>
        <v>0</v>
      </c>
      <c r="J38" s="226"/>
      <c r="K38" s="9"/>
    </row>
    <row r="39" spans="2:22" ht="27.6" customHeight="1" x14ac:dyDescent="0.25">
      <c r="B39" s="227" t="s">
        <v>56</v>
      </c>
      <c r="C39" s="227"/>
      <c r="D39" s="227"/>
      <c r="E39" s="16">
        <v>1500</v>
      </c>
      <c r="F39" s="3">
        <v>0</v>
      </c>
      <c r="G39" s="27">
        <f t="shared" si="2"/>
        <v>0</v>
      </c>
      <c r="H39" s="18"/>
      <c r="I39" s="225">
        <f t="shared" si="3"/>
        <v>0</v>
      </c>
      <c r="J39" s="226"/>
      <c r="K39" s="9"/>
    </row>
    <row r="40" spans="2:22" ht="27.6" customHeight="1" x14ac:dyDescent="0.25">
      <c r="B40" s="227" t="s">
        <v>57</v>
      </c>
      <c r="C40" s="227"/>
      <c r="D40" s="227"/>
      <c r="E40" s="16">
        <v>200</v>
      </c>
      <c r="F40" s="3">
        <v>0</v>
      </c>
      <c r="G40" s="27">
        <f t="shared" si="2"/>
        <v>0</v>
      </c>
      <c r="H40" s="18"/>
      <c r="I40" s="225">
        <f t="shared" si="3"/>
        <v>0</v>
      </c>
      <c r="J40" s="226"/>
      <c r="K40" s="9"/>
    </row>
    <row r="41" spans="2:22" ht="27.6" customHeight="1" x14ac:dyDescent="0.25">
      <c r="B41" s="227" t="s">
        <v>58</v>
      </c>
      <c r="C41" s="227"/>
      <c r="D41" s="227"/>
      <c r="E41" s="16">
        <v>100</v>
      </c>
      <c r="F41" s="3">
        <v>0</v>
      </c>
      <c r="G41" s="27">
        <f t="shared" si="2"/>
        <v>0</v>
      </c>
      <c r="H41" s="18"/>
      <c r="I41" s="225">
        <f t="shared" si="3"/>
        <v>0</v>
      </c>
      <c r="J41" s="226"/>
      <c r="K41" s="9"/>
    </row>
    <row r="42" spans="2:22" ht="27.6" customHeight="1" x14ac:dyDescent="0.25">
      <c r="B42" s="227" t="s">
        <v>59</v>
      </c>
      <c r="C42" s="227"/>
      <c r="D42" s="227"/>
      <c r="E42" s="16">
        <v>10</v>
      </c>
      <c r="F42" s="3">
        <v>0</v>
      </c>
      <c r="G42" s="27">
        <f t="shared" si="2"/>
        <v>0</v>
      </c>
      <c r="H42" s="18"/>
      <c r="I42" s="225">
        <f t="shared" si="3"/>
        <v>0</v>
      </c>
      <c r="J42" s="226"/>
      <c r="K42" s="9"/>
    </row>
    <row r="43" spans="2:22" ht="27.6" customHeight="1" x14ac:dyDescent="0.25">
      <c r="B43" s="227" t="s">
        <v>60</v>
      </c>
      <c r="C43" s="227"/>
      <c r="D43" s="227"/>
      <c r="E43" s="16">
        <v>50</v>
      </c>
      <c r="F43" s="3">
        <v>0</v>
      </c>
      <c r="G43" s="27">
        <f t="shared" si="2"/>
        <v>0</v>
      </c>
      <c r="H43" s="18"/>
      <c r="I43" s="225">
        <f t="shared" si="3"/>
        <v>0</v>
      </c>
      <c r="J43" s="226"/>
      <c r="K43" s="9"/>
    </row>
    <row r="44" spans="2:22" ht="27.6" customHeight="1" x14ac:dyDescent="0.25">
      <c r="B44" s="227" t="s">
        <v>61</v>
      </c>
      <c r="C44" s="227"/>
      <c r="D44" s="227"/>
      <c r="E44" s="16">
        <v>20</v>
      </c>
      <c r="F44" s="3">
        <v>0</v>
      </c>
      <c r="G44" s="27">
        <f t="shared" si="2"/>
        <v>0</v>
      </c>
      <c r="H44" s="18"/>
      <c r="I44" s="225">
        <f t="shared" si="3"/>
        <v>0</v>
      </c>
      <c r="J44" s="226"/>
      <c r="K44" s="9"/>
    </row>
    <row r="45" spans="2:22" ht="27.6" customHeight="1" x14ac:dyDescent="0.25">
      <c r="B45" s="227" t="s">
        <v>62</v>
      </c>
      <c r="C45" s="227"/>
      <c r="D45" s="227"/>
      <c r="E45" s="16">
        <v>20</v>
      </c>
      <c r="F45" s="3">
        <v>0</v>
      </c>
      <c r="G45" s="27">
        <f t="shared" si="2"/>
        <v>0</v>
      </c>
      <c r="H45" s="18"/>
      <c r="I45" s="225">
        <f t="shared" si="3"/>
        <v>0</v>
      </c>
      <c r="J45" s="226"/>
      <c r="K45" s="9"/>
    </row>
    <row r="46" spans="2:22" ht="21.6" customHeight="1" x14ac:dyDescent="0.25">
      <c r="B46" s="229" t="s">
        <v>76</v>
      </c>
      <c r="C46" s="229"/>
      <c r="D46" s="229"/>
      <c r="E46" s="229"/>
      <c r="F46" s="229"/>
      <c r="G46" s="28">
        <f>SUM(G15:G45)</f>
        <v>0</v>
      </c>
      <c r="I46" s="230">
        <f>G46*1.25</f>
        <v>0</v>
      </c>
      <c r="J46" s="230"/>
      <c r="K46" s="9"/>
    </row>
    <row r="47" spans="2:22" ht="21.6" customHeight="1" x14ac:dyDescent="0.25">
      <c r="K47" s="9"/>
    </row>
    <row r="48" spans="2:22" ht="21.6" customHeight="1" x14ac:dyDescent="0.25">
      <c r="B48" s="216" t="s">
        <v>97</v>
      </c>
      <c r="C48" s="216"/>
      <c r="D48" s="216"/>
      <c r="E48" s="216"/>
      <c r="F48" s="216"/>
      <c r="G48" s="216"/>
      <c r="H48" s="216"/>
      <c r="I48" s="216"/>
      <c r="J48" s="216"/>
    </row>
  </sheetData>
  <sheetProtection algorithmName="SHA-512" hashValue="uHGoWYSM9igVccmJfuSq0z+rPbZHbvrUmIP1GNBpEtiG4WB1qYivlmbkpGoFSYVbbep0IZXIw5xI8ICz4stLwA==" saltValue="z4G2mvCMCKtcHszJVO7Uww==" spinCount="100000" sheet="1" selectLockedCells="1"/>
  <mergeCells count="81">
    <mergeCell ref="B46:F46"/>
    <mergeCell ref="I46:J46"/>
    <mergeCell ref="B17:D17"/>
    <mergeCell ref="B18:D18"/>
    <mergeCell ref="B19:D19"/>
    <mergeCell ref="B20:D20"/>
    <mergeCell ref="B25:D25"/>
    <mergeCell ref="B26:D26"/>
    <mergeCell ref="B27:D27"/>
    <mergeCell ref="B21:D21"/>
    <mergeCell ref="B29:D29"/>
    <mergeCell ref="B30:D30"/>
    <mergeCell ref="B31:D31"/>
    <mergeCell ref="B32:D32"/>
    <mergeCell ref="B22:D22"/>
    <mergeCell ref="B23:D23"/>
    <mergeCell ref="B24:D24"/>
    <mergeCell ref="B35:D35"/>
    <mergeCell ref="B36:D36"/>
    <mergeCell ref="B28:D28"/>
    <mergeCell ref="B15:D15"/>
    <mergeCell ref="B16:D16"/>
    <mergeCell ref="I20:J20"/>
    <mergeCell ref="I15:J15"/>
    <mergeCell ref="I16:J16"/>
    <mergeCell ref="I17:J17"/>
    <mergeCell ref="I18:J18"/>
    <mergeCell ref="I19:J19"/>
    <mergeCell ref="B44:D44"/>
    <mergeCell ref="B45:D45"/>
    <mergeCell ref="B37:D37"/>
    <mergeCell ref="B38:D38"/>
    <mergeCell ref="B39:D39"/>
    <mergeCell ref="B40:D40"/>
    <mergeCell ref="B41:D41"/>
    <mergeCell ref="B42:D42"/>
    <mergeCell ref="B43:D43"/>
    <mergeCell ref="I26:J26"/>
    <mergeCell ref="I27:J27"/>
    <mergeCell ref="I21:J21"/>
    <mergeCell ref="I22:J22"/>
    <mergeCell ref="I23:J23"/>
    <mergeCell ref="I24:J24"/>
    <mergeCell ref="I25:J25"/>
    <mergeCell ref="I28:J28"/>
    <mergeCell ref="I29:J29"/>
    <mergeCell ref="I30:J30"/>
    <mergeCell ref="I31:J31"/>
    <mergeCell ref="I32:J32"/>
    <mergeCell ref="I40:J40"/>
    <mergeCell ref="I41:J41"/>
    <mergeCell ref="I42:J42"/>
    <mergeCell ref="I35:J35"/>
    <mergeCell ref="I36:J36"/>
    <mergeCell ref="M3:U3"/>
    <mergeCell ref="N14:O14"/>
    <mergeCell ref="P14:Q14"/>
    <mergeCell ref="S14:U14"/>
    <mergeCell ref="B48:J48"/>
    <mergeCell ref="I3:K3"/>
    <mergeCell ref="B3:H3"/>
    <mergeCell ref="B14:D14"/>
    <mergeCell ref="I14:J14"/>
    <mergeCell ref="B5:J11"/>
    <mergeCell ref="I43:J43"/>
    <mergeCell ref="I44:J44"/>
    <mergeCell ref="I45:J45"/>
    <mergeCell ref="I37:J37"/>
    <mergeCell ref="I38:J38"/>
    <mergeCell ref="I39:J39"/>
    <mergeCell ref="N15:O15"/>
    <mergeCell ref="S15:U15"/>
    <mergeCell ref="N16:O16"/>
    <mergeCell ref="S16:U16"/>
    <mergeCell ref="N17:O17"/>
    <mergeCell ref="S17:U17"/>
    <mergeCell ref="N18:O18"/>
    <mergeCell ref="S18:U18"/>
    <mergeCell ref="N32:O32"/>
    <mergeCell ref="P32:Q32"/>
    <mergeCell ref="S32:U32"/>
  </mergeCells>
  <hyperlinks>
    <hyperlink ref="I3:K3" location="Forside!B2" display="Tilbake til forsiden" xr:uid="{9007DD1F-FE15-4E87-9253-531BCB6B3018}"/>
  </hyperlinks>
  <pageMargins left="0.7" right="0.7" top="0.75" bottom="0.75" header="0.3" footer="0.3"/>
  <pageSetup paperSize="9" orientation="portrait" r:id="rId1"/>
  <ignoredErrors>
    <ignoredError sqref="M15:M17" numberStoredAsText="1"/>
  </ignoredErrors>
</worksheet>
</file>

<file path=docMetadata/LabelInfo.xml><?xml version="1.0" encoding="utf-8"?>
<clbl:labelList xmlns:clbl="http://schemas.microsoft.com/office/2020/mipLabelMetadata">
  <clbl:label id="{d41caaa9-a41a-4e0f-9bf6-05cd1f48d271}" enabled="0" method="" siteId="{d41caaa9-a41a-4e0f-9bf6-05cd1f48d27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Forside</vt:lpstr>
      <vt:lpstr>Tilbudssum - Påslagsprosent</vt:lpstr>
      <vt:lpstr>Timepris - Opsjonspris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Kazm, Vanasha</dc:creator>
  <cp:lastModifiedBy>Kazm, Vanasha</cp:lastModifiedBy>
  <dcterms:created xsi:type="dcterms:W3CDTF">2023-02-23T06:37:26Z</dcterms:created>
  <dcterms:modified xsi:type="dcterms:W3CDTF">2023-03-01T13:00:24Z</dcterms:modified>
  <cp:contentStatus>Endelig</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