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1595" documentId="8_{ECC09CDE-A765-41DE-8901-5176FEA158A9}" xr6:coauthVersionLast="47" xr6:coauthVersionMax="47" xr10:uidLastSave="{15BB0C4F-5070-4873-A958-02741CF7E336}"/>
  <bookViews>
    <workbookView xWindow="28800" yWindow="6975" windowWidth="10800" windowHeight="5865" activeTab="2" xr2:uid="{00000000-000D-0000-FFFF-FFFF00000000}"/>
  </bookViews>
  <sheets>
    <sheet name="Instruks for utfylling" sheetId="2" r:id="rId1"/>
    <sheet name="Priselementer til evaluering" sheetId="8" r:id="rId2"/>
    <sheet name="Adgangskort m.m" sheetId="1" r:id="rId3"/>
  </sheets>
  <externalReferences>
    <externalReference r:id="rId4"/>
  </externalReferences>
  <definedNames>
    <definedName name="_xlnm._FilterDatabase" localSheetId="2" hidden="1">'Adgangskort m.m'!$A$5:$W$8</definedName>
    <definedName name="Sum_forbruk">'[1]Prisskjema Forbruksmateriell'!$O$43</definedName>
    <definedName name="Sum_hovedprodukt">'[1]Prisskjema Hovedprodukt'!$G$10:$G$16</definedName>
    <definedName name="Sum_livsløp">'[1]Prisskjema Hovedprodukt'!$G$36:$G$44</definedName>
    <definedName name="Sum_opsjoner">'[1]Prisskjema Hovedprodukt'!$G$28:$G$34</definedName>
    <definedName name="Sum_service">'[1]Prisskjema Hovedprodukt'!$G$23:$G$26</definedName>
    <definedName name="_xlnm.Print_Titles" localSheetId="2">'Adgangskort m.m'!$3:$3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8" l="1"/>
  <c r="F26" i="8" s="1"/>
  <c r="F22" i="8" l="1"/>
  <c r="F17" i="8"/>
  <c r="E27" i="8"/>
  <c r="E19" i="8"/>
  <c r="E20" i="8"/>
  <c r="E21" i="8"/>
  <c r="E18" i="8"/>
  <c r="E14" i="8"/>
  <c r="E15" i="8"/>
  <c r="E16" i="8"/>
  <c r="E13" i="8"/>
  <c r="F29" i="8" l="1"/>
  <c r="F28" i="8"/>
</calcChain>
</file>

<file path=xl/sharedStrings.xml><?xml version="1.0" encoding="utf-8"?>
<sst xmlns="http://schemas.openxmlformats.org/spreadsheetml/2006/main" count="360" uniqueCount="246">
  <si>
    <t>Artikkelnr</t>
  </si>
  <si>
    <t>Artikkelnavn</t>
  </si>
  <si>
    <t>UNSPSC</t>
  </si>
  <si>
    <t>T-PAK</t>
  </si>
  <si>
    <t>L-PAK</t>
  </si>
  <si>
    <t>F-PAK</t>
  </si>
  <si>
    <t>BX</t>
  </si>
  <si>
    <t>CT</t>
  </si>
  <si>
    <t>PF</t>
  </si>
  <si>
    <t>Minste enhet
(ME)</t>
  </si>
  <si>
    <t>STK</t>
  </si>
  <si>
    <t>Minste enhet (ME)</t>
  </si>
  <si>
    <t>PAR</t>
  </si>
  <si>
    <t>Begrep</t>
  </si>
  <si>
    <t>Forklaring</t>
  </si>
  <si>
    <t>Oppdragsgiver og Kunde</t>
  </si>
  <si>
    <t>Tilbyder og Leverandør</t>
  </si>
  <si>
    <t>ME</t>
  </si>
  <si>
    <t>United Nations Standard Product and Services Code. 8-sifret tallkode. Se www.unspsc.no for mer informasjon.</t>
  </si>
  <si>
    <t>Kolonnenavn</t>
  </si>
  <si>
    <t>Format</t>
  </si>
  <si>
    <t>Kommentarer og rettledning</t>
  </si>
  <si>
    <t>Alfanumerisk</t>
  </si>
  <si>
    <t>Tilbyders artikkel-/vare-/produktnavn</t>
  </si>
  <si>
    <t>Tekst</t>
  </si>
  <si>
    <t>Desimal</t>
  </si>
  <si>
    <t>Heltall</t>
  </si>
  <si>
    <t>Angi antall ME som inngår i en F-PAK. Dersom både ME og F-PAK er STK (noe som ofte kan være tilfelle), så skal tallverdien 1 stå i dette feltet.</t>
  </si>
  <si>
    <t>Angi antall F-PAK som inngår i en L-PAK. Dersom feltet L-PAK står tomt, så skal også dette feltet stå tomt.</t>
  </si>
  <si>
    <t>Angi antall L-PAK som inngår i en T-PAK. Dersom feltet T-PAK står tomt, så skal også dette feltet stå tomt.</t>
  </si>
  <si>
    <t>For artikler på varekatalog over den offentlige markedsplassen ehandel.no er UNSPSC et obligatorisk krav. Se www.unspsc.no for gyldige koder (8-sifret kode).</t>
  </si>
  <si>
    <t>1. Definisjoner</t>
  </si>
  <si>
    <t>2. Rettledning for utfylling, pr kolonne/felt</t>
  </si>
  <si>
    <t>3. Anbefalte enhetsbenevninger</t>
  </si>
  <si>
    <t>Norsk enhet</t>
  </si>
  <si>
    <t>Norsk beskrivelse</t>
  </si>
  <si>
    <t>Engelsk enhet</t>
  </si>
  <si>
    <t>Engelsk beskrivelse</t>
  </si>
  <si>
    <t>Stykk</t>
  </si>
  <si>
    <t>EA</t>
  </si>
  <si>
    <t>Each</t>
  </si>
  <si>
    <t>ESK</t>
  </si>
  <si>
    <t>Eske</t>
  </si>
  <si>
    <t>Box</t>
  </si>
  <si>
    <t>KRT</t>
  </si>
  <si>
    <t>Kartong</t>
  </si>
  <si>
    <t>Carton</t>
  </si>
  <si>
    <t>PLL</t>
  </si>
  <si>
    <t>Pall</t>
  </si>
  <si>
    <t>Pallet</t>
  </si>
  <si>
    <t>FL</t>
  </si>
  <si>
    <t>Flaske</t>
  </si>
  <si>
    <t>BO</t>
  </si>
  <si>
    <t>Bottle</t>
  </si>
  <si>
    <t>STS</t>
  </si>
  <si>
    <t>Sats</t>
  </si>
  <si>
    <t>5B</t>
  </si>
  <si>
    <t>Batch</t>
  </si>
  <si>
    <t>KAP</t>
  </si>
  <si>
    <t>Kapsel</t>
  </si>
  <si>
    <t>AV</t>
  </si>
  <si>
    <t>Capsule</t>
  </si>
  <si>
    <t>BRT</t>
  </si>
  <si>
    <t>Brett</t>
  </si>
  <si>
    <t>BD</t>
  </si>
  <si>
    <t>Board</t>
  </si>
  <si>
    <t>BNT</t>
  </si>
  <si>
    <t>Bunt</t>
  </si>
  <si>
    <t>BE</t>
  </si>
  <si>
    <t>Bundle</t>
  </si>
  <si>
    <t>POS</t>
  </si>
  <si>
    <t>Pose</t>
  </si>
  <si>
    <t>BG</t>
  </si>
  <si>
    <t>Bag</t>
  </si>
  <si>
    <t>BTT</t>
  </si>
  <si>
    <t>Bøtte</t>
  </si>
  <si>
    <t>BJ</t>
  </si>
  <si>
    <t>Bucket</t>
  </si>
  <si>
    <t>KRV</t>
  </si>
  <si>
    <t>Kurv</t>
  </si>
  <si>
    <t>BK</t>
  </si>
  <si>
    <t>Basket</t>
  </si>
  <si>
    <t>BAL</t>
  </si>
  <si>
    <t>Balle</t>
  </si>
  <si>
    <t>BL</t>
  </si>
  <si>
    <t>Bale</t>
  </si>
  <si>
    <t>FAT</t>
  </si>
  <si>
    <t>Fat</t>
  </si>
  <si>
    <t>BLL</t>
  </si>
  <si>
    <t>Barrel</t>
  </si>
  <si>
    <t>KAN</t>
  </si>
  <si>
    <t>Kanne</t>
  </si>
  <si>
    <t>CA</t>
  </si>
  <si>
    <t>Can</t>
  </si>
  <si>
    <t>KAS</t>
  </si>
  <si>
    <t>Kasse</t>
  </si>
  <si>
    <t>CS</t>
  </si>
  <si>
    <t>Case</t>
  </si>
  <si>
    <t>SKV</t>
  </si>
  <si>
    <t>Skive</t>
  </si>
  <si>
    <t>DC</t>
  </si>
  <si>
    <t>Disk</t>
  </si>
  <si>
    <t>DNK</t>
  </si>
  <si>
    <t>Dunk</t>
  </si>
  <si>
    <t>DR</t>
  </si>
  <si>
    <t>Drum</t>
  </si>
  <si>
    <t>DUS</t>
  </si>
  <si>
    <t>Dusin</t>
  </si>
  <si>
    <t>DZN</t>
  </si>
  <si>
    <t>Dozen</t>
  </si>
  <si>
    <t>GL</t>
  </si>
  <si>
    <t>Glass</t>
  </si>
  <si>
    <t>JR</t>
  </si>
  <si>
    <t>Jar</t>
  </si>
  <si>
    <t>LGD</t>
  </si>
  <si>
    <t>Lengde</t>
  </si>
  <si>
    <t>LN</t>
  </si>
  <si>
    <t>Length</t>
  </si>
  <si>
    <t>PLT</t>
  </si>
  <si>
    <t>Plate</t>
  </si>
  <si>
    <t>PG</t>
  </si>
  <si>
    <t>FRP</t>
  </si>
  <si>
    <t>Forpakning</t>
  </si>
  <si>
    <t>PK</t>
  </si>
  <si>
    <t>Package</t>
  </si>
  <si>
    <t>Par</t>
  </si>
  <si>
    <t>PR</t>
  </si>
  <si>
    <t>Pair</t>
  </si>
  <si>
    <t>RLL</t>
  </si>
  <si>
    <t>Rull</t>
  </si>
  <si>
    <t>RO</t>
  </si>
  <si>
    <t>Roll</t>
  </si>
  <si>
    <t>SKK</t>
  </si>
  <si>
    <t>Sekk</t>
  </si>
  <si>
    <t>SA</t>
  </si>
  <si>
    <t>Sack</t>
  </si>
  <si>
    <t>SET</t>
  </si>
  <si>
    <t>Sett</t>
  </si>
  <si>
    <t>Set</t>
  </si>
  <si>
    <t>ARK</t>
  </si>
  <si>
    <t>Ark</t>
  </si>
  <si>
    <t>ST</t>
  </si>
  <si>
    <t>Sheet</t>
  </si>
  <si>
    <t>TUB</t>
  </si>
  <si>
    <t>Tube</t>
  </si>
  <si>
    <t>TU</t>
  </si>
  <si>
    <t>DGR</t>
  </si>
  <si>
    <t>Dager</t>
  </si>
  <si>
    <t>DAY</t>
  </si>
  <si>
    <t>Day</t>
  </si>
  <si>
    <t>TIM</t>
  </si>
  <si>
    <t>Timer</t>
  </si>
  <si>
    <t>HUR</t>
  </si>
  <si>
    <t>Hour</t>
  </si>
  <si>
    <t>ÅR</t>
  </si>
  <si>
    <t>År</t>
  </si>
  <si>
    <t>ANN</t>
  </si>
  <si>
    <t>Year</t>
  </si>
  <si>
    <t>Angi enhet for forbrukspakning. Kun enheter oppgitt i kapittel ‎3 kan benyttes. Dette er de samme enhetene som tillates i varekatalogen på den offentlige markedsplassen. Leverandør kan velge om man ønsker å bruke norske eller engelske forkortelser. Typisk eksempel på F-PAK kan være STK, ESK.</t>
  </si>
  <si>
    <t>Angi enhet for lagerpakning, dersom aktuelt. Dersom det er en artikkel som ikke er aktuelt å sende/pakke i denne pakningsstørrelsen, skal dette feltet stå tomt. Kun enheter oppgitt i kapittel ‎3 kan benyttes. Dette er de samme enhetene som tillates i varekatalogen på den offentlige markedsplassen. Leverandør kan velge om man ønsker å bruke norske eller engelske forkortelser. Typisk eksempel på L-PAK er KRT.</t>
  </si>
  <si>
    <t>Angi enhet for transportpakning, dersom aktuelt. Dersom det er en artikkel som ikke er aktuelt å sende/pakke i denne pakningsstørrelsen, skal dette feltet stå tomt. Kun enheter oppgitt i kapittel ‎3 kan benyttes. Dette er de samme enhetene som tillates i varekatalogen på den offentlige markedsplassen. Leverandør kan velge om man ønsker å bruke norske eller engelske forkortelser. Typisk eksempel på T-PAK er PLL.</t>
  </si>
  <si>
    <t>Artikkelnr.</t>
  </si>
  <si>
    <t>Antall STK per ME</t>
  </si>
  <si>
    <t>Leverandørens artikkelnummer og navn på produktet</t>
  </si>
  <si>
    <t>Oppdragsgivers beskrivelse/betegnelse</t>
  </si>
  <si>
    <t>Antall ME per F-PAK</t>
  </si>
  <si>
    <t>Antall F-PAK per L-PAK</t>
  </si>
  <si>
    <t>Antall L-PAK per T-PAK</t>
  </si>
  <si>
    <t>Angi enhet for minste forpakning/forbruksenhet. Kun enheter oppgitt i kapittel ‎3 kan benyttes. Dette er de samme enhetene som tillates i varekatalogen på den offentlige markedsplassen. Leverandør kan velge om man ønsker å bruke norske eller engelske forkortelser. Typisk eksempel på ME kan være STK, FRP,  PAR, TIM.</t>
  </si>
  <si>
    <t xml:space="preserve">Tilbudspris per ME </t>
  </si>
  <si>
    <t>Alle  priser skal oppgis i norske kroner (NOK)</t>
  </si>
  <si>
    <t>Tilbudspris per ME</t>
  </si>
  <si>
    <t>Tilbyders artikkel-/vare-/produktnr. Kan bestå av både bokstaver og tall. Det er forhandlers artikkelnummer som skal oppgis, ikke produsentens .</t>
  </si>
  <si>
    <t>&lt;Fyll inn navn på tilbyder&gt;</t>
  </si>
  <si>
    <t>Instruks for utfylling av fane for Prisskjema</t>
  </si>
  <si>
    <r>
      <t>Lagerpakning.</t>
    </r>
    <r>
      <rPr>
        <sz val="10"/>
        <rFont val="Calibri"/>
        <family val="2"/>
        <scheme val="minor"/>
      </rPr>
      <t xml:space="preserve"> 
Kartong er et typisk eksempel på en lagerpakning. En L-PAK består av en eller flere F-PAK.</t>
    </r>
  </si>
  <si>
    <r>
      <t>Transportpakning.</t>
    </r>
    <r>
      <rPr>
        <sz val="10"/>
        <rFont val="Calibri"/>
        <family val="2"/>
        <scheme val="minor"/>
      </rPr>
      <t xml:space="preserve"> 
Pall er et typisk eksempel på en transportpakning. En T-PAK består av en eller flere L-PAK.</t>
    </r>
  </si>
  <si>
    <t>Begrepet Oppdragsgiver brukes ved beskrivelse av forhold som primært gjelder perioden fram til avtalesignering.
Begrepet Kunde brukes ved beskrivelse av forhold som primært gjelder perioden etter at avtale er signert.</t>
  </si>
  <si>
    <t>Begrepet Tilbyder brukes ved beskrivelse av forhold som primært gjelder perioden fram til avtalesignering.
Begrepet Leverandør brukes ved beskrivelse av forhold som primært gjelder perioden etter at avtale er signert.</t>
  </si>
  <si>
    <t>Oppdragsgivers delleveranser og varelinjer</t>
  </si>
  <si>
    <t xml:space="preserve">Oppstartsdato  per artikkel  </t>
  </si>
  <si>
    <r>
      <t xml:space="preserve">Forbrukerpakning.
</t>
    </r>
    <r>
      <rPr>
        <sz val="10"/>
        <rFont val="Calibri"/>
        <family val="2"/>
        <scheme val="minor"/>
      </rPr>
      <t>Forbrukerpakning kalles også ofte innerforpakning. 
Eske/PK er et typisk eksempel på en forbrukerpakning (F-PAK). En F-PAK inneholder én eller flere ME.</t>
    </r>
  </si>
  <si>
    <t xml:space="preserve">Tilbudspris per STK   </t>
  </si>
  <si>
    <t>Tilbudspris per STK</t>
  </si>
  <si>
    <t>Oppgi minste antall ME per salgsenhet til kunde</t>
  </si>
  <si>
    <t xml:space="preserve">Tilbudspris salgsenhet </t>
  </si>
  <si>
    <t>Salgsenhet (f. eks ESK eller KRT)</t>
  </si>
  <si>
    <t>Informasjon for lager og bestillingssystem</t>
  </si>
  <si>
    <t>Tilbudspris salgsenhet</t>
  </si>
  <si>
    <t>Listepris salgsenhet</t>
  </si>
  <si>
    <r>
      <t xml:space="preserve">Angi </t>
    </r>
    <r>
      <rPr>
        <b/>
        <sz val="10"/>
        <color theme="1"/>
        <rFont val="Calibri"/>
        <family val="2"/>
        <scheme val="minor"/>
      </rPr>
      <t>tilbudt</t>
    </r>
    <r>
      <rPr>
        <sz val="10"/>
        <color theme="1"/>
        <rFont val="Calibri"/>
        <family val="2"/>
        <scheme val="minor"/>
      </rPr>
      <t xml:space="preserve"> pris for salgsenhet i NOK, eks. MVA, men inkl. evt. andre  avgifter. Salgsenheten kan f. eks være lik ME, F-PAK eller L-PAK.</t>
    </r>
  </si>
  <si>
    <r>
      <t xml:space="preserve">Angi </t>
    </r>
    <r>
      <rPr>
        <b/>
        <sz val="10"/>
        <color theme="1"/>
        <rFont val="Calibri"/>
        <family val="2"/>
        <scheme val="minor"/>
      </rPr>
      <t>tilbudt</t>
    </r>
    <r>
      <rPr>
        <sz val="10"/>
        <color theme="1"/>
        <rFont val="Calibri"/>
        <family val="2"/>
        <scheme val="minor"/>
      </rPr>
      <t xml:space="preserve"> pris pr minste enhet: Tilbudspris salgsenhet dividert på antall ME per salgenhet. </t>
    </r>
  </si>
  <si>
    <t>Vareprøver til utprøving, ant stk</t>
  </si>
  <si>
    <t>Listepris
salgsenhet</t>
  </si>
  <si>
    <r>
      <t xml:space="preserve">Angi Tilbyders </t>
    </r>
    <r>
      <rPr>
        <b/>
        <sz val="10"/>
        <rFont val="Calibri"/>
        <family val="2"/>
        <scheme val="minor"/>
      </rPr>
      <t>ordinære</t>
    </r>
    <r>
      <rPr>
        <sz val="10"/>
        <rFont val="Calibri"/>
        <family val="2"/>
        <scheme val="minor"/>
      </rPr>
      <t xml:space="preserve"> listepris eller </t>
    </r>
    <r>
      <rPr>
        <b/>
        <sz val="10"/>
        <rFont val="Calibri"/>
        <family val="2"/>
        <scheme val="minor"/>
      </rPr>
      <t>veiledende</t>
    </r>
    <r>
      <rPr>
        <sz val="10"/>
        <rFont val="Calibri"/>
        <family val="2"/>
        <scheme val="minor"/>
      </rPr>
      <t xml:space="preserve"> pris for salgsenhet i NOK. Prisen skal være uten rabatter og oppgis eks. mva. Eventuelle andre avgifter skal være inkludert. Denne benyttes til statistiske formål eller i noen tilfeller for å få sammenlignbare tilbud.</t>
    </r>
  </si>
  <si>
    <r>
      <t>Minste enhet.</t>
    </r>
    <r>
      <rPr>
        <sz val="10"/>
        <rFont val="Calibri"/>
        <family val="2"/>
        <scheme val="minor"/>
      </rPr>
      <t xml:space="preserve"> Benyttes i bestillingssystemet.
Minste enhet er den minste forpakningen produktet leveres i. STK er den vanligste minste enheten. 
Eksempel på ME: 
Dersom en eske (F-PAK)  inneholder kun 1 enhet, er ME lik STK. 
Dersom en eske inneholder 5 enkeltpakkede sterile  kompresser er ME også lik STK. 
Dersom en eske inneholder 10 forpakninger med 5 sterile kompresser i hver, er ME lik </t>
    </r>
    <r>
      <rPr>
        <b/>
        <sz val="10"/>
        <rFont val="Calibri"/>
        <family val="2"/>
        <scheme val="minor"/>
      </rPr>
      <t>FRP.</t>
    </r>
  </si>
  <si>
    <t>Bilag 1 - Prisskjema</t>
  </si>
  <si>
    <t>Korttype (se kravspesifikasjon)</t>
  </si>
  <si>
    <t>Tjeneste</t>
  </si>
  <si>
    <t>Leverandørens beskrivelse av tjeneste</t>
  </si>
  <si>
    <t>Tilleggssortiment - Kort</t>
  </si>
  <si>
    <t>Tilleggssortiment - Selvbetjeningsportal print</t>
  </si>
  <si>
    <t>Adgangskort</t>
  </si>
  <si>
    <t>Estimert volum for første ordre*</t>
  </si>
  <si>
    <t xml:space="preserve">Tilbudspris per time   </t>
  </si>
  <si>
    <t>Pris</t>
  </si>
  <si>
    <t>Mifare Desfire EV2 HID</t>
  </si>
  <si>
    <t>Mifare Classic proxy</t>
  </si>
  <si>
    <t>Mifare Desfire EV2</t>
  </si>
  <si>
    <t>Mifare Desfire EV2 magnetstripe</t>
  </si>
  <si>
    <t>(Legg til linjer ved behov)</t>
  </si>
  <si>
    <t>Estimert etterfølgende årlig volum av kort**</t>
  </si>
  <si>
    <t>Vekt evaluering</t>
  </si>
  <si>
    <t>100 %</t>
  </si>
  <si>
    <t>0 %</t>
  </si>
  <si>
    <t>Antall kort til evaluering</t>
  </si>
  <si>
    <t>(legg til linjer ved behov)</t>
  </si>
  <si>
    <t>Estimert årlige timer *</t>
  </si>
  <si>
    <t>Tilleggssortiment - krav G12</t>
  </si>
  <si>
    <t>Print av kort, jf. krav KL11</t>
  </si>
  <si>
    <t>Programmering av kort, jf. krav KL 11</t>
  </si>
  <si>
    <t>Priselement</t>
  </si>
  <si>
    <t>Antall</t>
  </si>
  <si>
    <t>Opsjon - Rådgivning</t>
  </si>
  <si>
    <t xml:space="preserve">Rådgivning </t>
  </si>
  <si>
    <t>4 år</t>
  </si>
  <si>
    <t>Grunnlag for evaluering av pris:</t>
  </si>
  <si>
    <t xml:space="preserve"> ganger antall år</t>
  </si>
  <si>
    <t>Priselementer til evaluering</t>
  </si>
  <si>
    <t>Delkontrakt 1 - adgangskort</t>
  </si>
  <si>
    <t>Totalt</t>
  </si>
  <si>
    <t>*Leverandøren skal oppgi gunstigste priser i arkfane forklaring og under "pris for evaluering"</t>
  </si>
  <si>
    <t>Pris for evaluering (fylles ut av leverandør):</t>
  </si>
  <si>
    <t>Sum total</t>
  </si>
  <si>
    <t>Eventuell forklaring fra leverandør</t>
  </si>
  <si>
    <t>Rådgivning, jf. krav G7</t>
  </si>
  <si>
    <t>Tilleggstjenester, jf. krav G8</t>
  </si>
  <si>
    <t>Leverandørens beskrivelse</t>
  </si>
  <si>
    <r>
      <t>Angi</t>
    </r>
    <r>
      <rPr>
        <b/>
        <sz val="10"/>
        <rFont val="Calibri"/>
        <family val="2"/>
        <scheme val="minor"/>
      </rPr>
      <t xml:space="preserve"> tilbudt pris </t>
    </r>
    <r>
      <rPr>
        <sz val="10"/>
        <rFont val="Calibri"/>
        <family val="2"/>
        <scheme val="minor"/>
      </rPr>
      <t>for: Salgsenhet dividert på antall ME per salgsenhet dividert på antall STK per ME.  Skal oppgis i norske kroner (NOK).</t>
    </r>
    <r>
      <rPr>
        <b/>
        <sz val="10"/>
        <rFont val="Calibri"/>
        <family val="2"/>
        <scheme val="minor"/>
      </rPr>
      <t xml:space="preserve"> </t>
    </r>
  </si>
  <si>
    <t xml:space="preserve">Angi antall STK per ME. F.eks: En eske (Salgsenhet) inneholder 100 kort. </t>
  </si>
  <si>
    <t>Påslagsprosent</t>
  </si>
  <si>
    <t>Sum</t>
  </si>
  <si>
    <t>Sum til evaluering</t>
  </si>
  <si>
    <t>30 %</t>
  </si>
  <si>
    <t>Til evaluering</t>
  </si>
  <si>
    <r>
      <t xml:space="preserve">Oppdragsgiver gjør oppmerksom på at dokumentet består av flere faner. Det er tilbyders ansvar å påse at alle felter som kreves utfylt blir utfylt.
Nedenfor oppsummeres de ulike priselementene som inngår i evalueringen. </t>
    </r>
    <r>
      <rPr>
        <b/>
        <sz val="10"/>
        <rFont val="Arial"/>
        <family val="2"/>
      </rPr>
      <t>NB: Fanen "Pris for evaluering" skal fylles ut av leverandør med minimumsleveranse på det antall som står spesifisert i under fanen "Totalt"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</si>
</sst>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dd/mm/yy;@"/>
    <numFmt numFmtId="166" formatCode="_ * #,##0_ ;_ * \-#,##0_ ;_ * &quot;-&quot;??_ ;_ @_ "/>
    <numFmt numFmtId="167" formatCode="_-* #,##0_-;\-* #,##0_-;_-* &quot;-&quot;??_-;_-@_-"/>
  </numFmts>
  <fonts count="25" x14ac:knownFonts="1">
    <font>
      <sz val="10"/>
      <name val="Arial"/>
    </font>
    <font>
      <sz val="8"/>
      <name val="Arial"/>
      <family val="2"/>
    </font>
    <font>
      <b/>
      <sz val="12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D9D9"/>
        <bgColor indexed="64"/>
      </patternFill>
    </fill>
  </fills>
  <borders count="5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9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94">
    <xf numFmtId="0" fontId="0" fillId="0" borderId="0" xfId="0"/>
    <xf numFmtId="0" fontId="2" fillId="6" borderId="16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left"/>
    </xf>
    <xf numFmtId="0" fontId="3" fillId="3" borderId="0" xfId="0" applyFont="1" applyFill="1"/>
    <xf numFmtId="0" fontId="4" fillId="0" borderId="0" xfId="0" applyFont="1"/>
    <xf numFmtId="0" fontId="5" fillId="0" borderId="0" xfId="0" applyFont="1"/>
    <xf numFmtId="0" fontId="5" fillId="2" borderId="5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7" fillId="0" borderId="3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9" fillId="3" borderId="0" xfId="0" applyFont="1" applyFill="1"/>
    <xf numFmtId="0" fontId="5" fillId="0" borderId="4" xfId="0" applyFont="1" applyBorder="1"/>
    <xf numFmtId="0" fontId="5" fillId="0" borderId="3" xfId="0" applyFont="1" applyBorder="1"/>
    <xf numFmtId="0" fontId="4" fillId="0" borderId="3" xfId="0" applyFont="1" applyBorder="1"/>
    <xf numFmtId="0" fontId="10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3" fontId="4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11" fillId="4" borderId="2" xfId="0" applyNumberFormat="1" applyFont="1" applyFill="1" applyBorder="1"/>
    <xf numFmtId="3" fontId="11" fillId="4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165" fontId="4" fillId="4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11" borderId="21" xfId="0" applyFont="1" applyFill="1" applyBorder="1" applyAlignment="1">
      <alignment horizontal="center" wrapText="1"/>
    </xf>
    <xf numFmtId="0" fontId="3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3" fontId="15" fillId="9" borderId="20" xfId="0" applyNumberFormat="1" applyFont="1" applyFill="1" applyBorder="1" applyAlignment="1">
      <alignment horizontal="center" wrapText="1"/>
    </xf>
    <xf numFmtId="3" fontId="3" fillId="6" borderId="24" xfId="0" applyNumberFormat="1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 wrapText="1"/>
    </xf>
    <xf numFmtId="3" fontId="3" fillId="7" borderId="33" xfId="0" applyNumberFormat="1" applyFont="1" applyFill="1" applyBorder="1" applyAlignment="1">
      <alignment horizontal="center" vertical="center" wrapText="1"/>
    </xf>
    <xf numFmtId="3" fontId="12" fillId="10" borderId="35" xfId="0" applyNumberFormat="1" applyFont="1" applyFill="1" applyBorder="1" applyAlignment="1">
      <alignment horizontal="center" wrapText="1"/>
    </xf>
    <xf numFmtId="4" fontId="3" fillId="7" borderId="36" xfId="0" applyNumberFormat="1" applyFont="1" applyFill="1" applyBorder="1" applyAlignment="1">
      <alignment horizontal="center" vertical="center" wrapText="1"/>
    </xf>
    <xf numFmtId="3" fontId="3" fillId="7" borderId="34" xfId="0" applyNumberFormat="1" applyFont="1" applyFill="1" applyBorder="1" applyAlignment="1">
      <alignment horizontal="center" vertical="center" wrapText="1"/>
    </xf>
    <xf numFmtId="0" fontId="3" fillId="11" borderId="37" xfId="0" applyFont="1" applyFill="1" applyBorder="1" applyAlignment="1">
      <alignment horizontal="center" vertical="center" wrapText="1"/>
    </xf>
    <xf numFmtId="0" fontId="3" fillId="11" borderId="32" xfId="0" applyFont="1" applyFill="1" applyBorder="1" applyAlignment="1">
      <alignment horizontal="center" vertical="center" wrapText="1"/>
    </xf>
    <xf numFmtId="166" fontId="14" fillId="0" borderId="0" xfId="1" applyNumberFormat="1" applyFont="1"/>
    <xf numFmtId="166" fontId="4" fillId="0" borderId="0" xfId="1" applyNumberFormat="1" applyFont="1"/>
    <xf numFmtId="166" fontId="3" fillId="7" borderId="32" xfId="1" applyNumberFormat="1" applyFont="1" applyFill="1" applyBorder="1" applyAlignment="1">
      <alignment vertical="center"/>
    </xf>
    <xf numFmtId="166" fontId="4" fillId="0" borderId="0" xfId="1" applyNumberFormat="1" applyFont="1" applyBorder="1" applyAlignment="1"/>
    <xf numFmtId="166" fontId="11" fillId="4" borderId="2" xfId="1" applyNumberFormat="1" applyFont="1" applyFill="1" applyBorder="1" applyAlignment="1">
      <alignment horizontal="right"/>
    </xf>
    <xf numFmtId="0" fontId="3" fillId="6" borderId="32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 horizontal="left"/>
    </xf>
    <xf numFmtId="0" fontId="3" fillId="6" borderId="0" xfId="0" applyFont="1" applyFill="1" applyBorder="1" applyAlignment="1">
      <alignment horizontal="center"/>
    </xf>
    <xf numFmtId="3" fontId="3" fillId="6" borderId="23" xfId="0" applyNumberFormat="1" applyFont="1" applyFill="1" applyBorder="1" applyAlignment="1">
      <alignment horizontal="center" vertical="center" wrapText="1"/>
    </xf>
    <xf numFmtId="166" fontId="4" fillId="4" borderId="2" xfId="1" applyNumberFormat="1" applyFont="1" applyFill="1" applyBorder="1" applyAlignment="1">
      <alignment horizontal="left"/>
    </xf>
    <xf numFmtId="166" fontId="11" fillId="4" borderId="38" xfId="1" applyNumberFormat="1" applyFont="1" applyFill="1" applyBorder="1" applyAlignment="1">
      <alignment horizontal="right"/>
    </xf>
    <xf numFmtId="0" fontId="12" fillId="6" borderId="24" xfId="0" applyFont="1" applyFill="1" applyBorder="1" applyAlignment="1">
      <alignment horizontal="left"/>
    </xf>
    <xf numFmtId="3" fontId="4" fillId="6" borderId="24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Border="1" applyAlignment="1">
      <alignment horizontal="left"/>
    </xf>
    <xf numFmtId="0" fontId="12" fillId="6" borderId="32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1" fillId="8" borderId="0" xfId="0" applyFont="1" applyFill="1" applyAlignment="1">
      <alignment horizontal="left"/>
    </xf>
    <xf numFmtId="0" fontId="3" fillId="6" borderId="39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3" fontId="3" fillId="6" borderId="21" xfId="0" applyNumberFormat="1" applyFont="1" applyFill="1" applyBorder="1" applyAlignment="1">
      <alignment horizontal="center" vertical="center" wrapText="1"/>
    </xf>
    <xf numFmtId="3" fontId="4" fillId="6" borderId="21" xfId="0" applyNumberFormat="1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11" borderId="21" xfId="0" applyFont="1" applyFill="1" applyBorder="1" applyAlignment="1">
      <alignment horizontal="center"/>
    </xf>
    <xf numFmtId="0" fontId="3" fillId="11" borderId="23" xfId="0" applyFont="1" applyFill="1" applyBorder="1" applyAlignment="1">
      <alignment horizontal="center"/>
    </xf>
    <xf numFmtId="0" fontId="3" fillId="11" borderId="22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29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left" wrapText="1"/>
    </xf>
    <xf numFmtId="0" fontId="3" fillId="7" borderId="28" xfId="0" applyFont="1" applyFill="1" applyBorder="1" applyAlignment="1">
      <alignment horizontal="left" wrapText="1"/>
    </xf>
    <xf numFmtId="3" fontId="4" fillId="4" borderId="3" xfId="0" applyNumberFormat="1" applyFont="1" applyFill="1" applyBorder="1" applyAlignment="1">
      <alignment horizontal="right"/>
    </xf>
    <xf numFmtId="0" fontId="0" fillId="14" borderId="0" xfId="0" applyFill="1"/>
    <xf numFmtId="0" fontId="0" fillId="5" borderId="0" xfId="0" applyFill="1" applyBorder="1" applyAlignment="1">
      <alignment vertical="top" wrapText="1"/>
    </xf>
    <xf numFmtId="0" fontId="21" fillId="14" borderId="3" xfId="0" applyFont="1" applyFill="1" applyBorder="1" applyAlignment="1">
      <alignment horizontal="center" vertical="center"/>
    </xf>
    <xf numFmtId="0" fontId="19" fillId="14" borderId="3" xfId="0" applyFont="1" applyFill="1" applyBorder="1" applyAlignment="1">
      <alignment wrapText="1"/>
    </xf>
    <xf numFmtId="0" fontId="16" fillId="14" borderId="3" xfId="0" quotePrefix="1" applyFont="1" applyFill="1" applyBorder="1" applyAlignment="1">
      <alignment horizontal="left" vertical="center"/>
    </xf>
    <xf numFmtId="0" fontId="0" fillId="14" borderId="3" xfId="0" applyFill="1" applyBorder="1"/>
    <xf numFmtId="167" fontId="4" fillId="4" borderId="3" xfId="1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wrapText="1"/>
    </xf>
    <xf numFmtId="0" fontId="4" fillId="14" borderId="0" xfId="0" applyFont="1" applyFill="1" applyBorder="1" applyAlignment="1">
      <alignment horizontal="right" vertical="center"/>
    </xf>
    <xf numFmtId="167" fontId="4" fillId="14" borderId="0" xfId="1" applyNumberFormat="1" applyFont="1" applyFill="1" applyBorder="1" applyAlignment="1">
      <alignment horizontal="right" vertical="center"/>
    </xf>
    <xf numFmtId="0" fontId="0" fillId="5" borderId="43" xfId="0" applyFill="1" applyBorder="1" applyAlignment="1">
      <alignment vertical="top" wrapText="1"/>
    </xf>
    <xf numFmtId="0" fontId="18" fillId="14" borderId="45" xfId="0" applyFont="1" applyFill="1" applyBorder="1" applyAlignment="1">
      <alignment horizontal="left" vertical="top" wrapText="1"/>
    </xf>
    <xf numFmtId="0" fontId="0" fillId="14" borderId="46" xfId="0" applyFill="1" applyBorder="1"/>
    <xf numFmtId="3" fontId="4" fillId="4" borderId="45" xfId="0" applyNumberFormat="1" applyFont="1" applyFill="1" applyBorder="1"/>
    <xf numFmtId="0" fontId="4" fillId="14" borderId="43" xfId="0" applyFont="1" applyFill="1" applyBorder="1" applyAlignment="1">
      <alignment horizontal="left" vertical="center"/>
    </xf>
    <xf numFmtId="3" fontId="4" fillId="4" borderId="0" xfId="0" applyNumberFormat="1" applyFont="1" applyFill="1" applyBorder="1"/>
    <xf numFmtId="0" fontId="0" fillId="5" borderId="44" xfId="0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3" fontId="11" fillId="4" borderId="0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wrapText="1"/>
    </xf>
    <xf numFmtId="0" fontId="0" fillId="5" borderId="46" xfId="0" applyFill="1" applyBorder="1"/>
    <xf numFmtId="0" fontId="8" fillId="12" borderId="3" xfId="0" applyFont="1" applyFill="1" applyBorder="1" applyAlignment="1">
      <alignment horizontal="right" vertical="top" wrapText="1"/>
    </xf>
    <xf numFmtId="0" fontId="8" fillId="12" borderId="3" xfId="0" applyFont="1" applyFill="1" applyBorder="1" applyAlignment="1">
      <alignment vertical="top" wrapText="1"/>
    </xf>
    <xf numFmtId="0" fontId="0" fillId="12" borderId="46" xfId="0" applyFill="1" applyBorder="1"/>
    <xf numFmtId="3" fontId="4" fillId="4" borderId="51" xfId="0" applyNumberFormat="1" applyFont="1" applyFill="1" applyBorder="1"/>
    <xf numFmtId="167" fontId="4" fillId="4" borderId="52" xfId="1" applyNumberFormat="1" applyFont="1" applyFill="1" applyBorder="1" applyAlignment="1">
      <alignment horizontal="right" vertical="center"/>
    </xf>
    <xf numFmtId="0" fontId="7" fillId="4" borderId="52" xfId="0" applyFont="1" applyFill="1" applyBorder="1" applyAlignment="1">
      <alignment wrapText="1"/>
    </xf>
    <xf numFmtId="0" fontId="7" fillId="5" borderId="52" xfId="0" applyFont="1" applyFill="1" applyBorder="1" applyAlignment="1">
      <alignment wrapText="1"/>
    </xf>
    <xf numFmtId="0" fontId="0" fillId="5" borderId="53" xfId="0" applyFill="1" applyBorder="1"/>
    <xf numFmtId="0" fontId="7" fillId="4" borderId="46" xfId="0" applyFont="1" applyFill="1" applyBorder="1" applyAlignment="1">
      <alignment wrapText="1"/>
    </xf>
    <xf numFmtId="3" fontId="4" fillId="4" borderId="54" xfId="0" applyNumberFormat="1" applyFont="1" applyFill="1" applyBorder="1"/>
    <xf numFmtId="3" fontId="4" fillId="4" borderId="47" xfId="0" applyNumberFormat="1" applyFont="1" applyFill="1" applyBorder="1" applyAlignment="1">
      <alignment horizontal="right"/>
    </xf>
    <xf numFmtId="167" fontId="4" fillId="4" borderId="55" xfId="1" applyNumberFormat="1" applyFont="1" applyFill="1" applyBorder="1" applyAlignment="1">
      <alignment horizontal="right" vertical="center"/>
    </xf>
    <xf numFmtId="0" fontId="7" fillId="4" borderId="47" xfId="0" applyFont="1" applyFill="1" applyBorder="1" applyAlignment="1">
      <alignment wrapText="1"/>
    </xf>
    <xf numFmtId="0" fontId="7" fillId="4" borderId="48" xfId="0" applyFont="1" applyFill="1" applyBorder="1" applyAlignment="1">
      <alignment wrapText="1"/>
    </xf>
    <xf numFmtId="3" fontId="4" fillId="4" borderId="52" xfId="0" applyNumberFormat="1" applyFont="1" applyFill="1" applyBorder="1" applyAlignment="1">
      <alignment horizontal="right"/>
    </xf>
    <xf numFmtId="167" fontId="4" fillId="4" borderId="47" xfId="1" applyNumberFormat="1" applyFont="1" applyFill="1" applyBorder="1" applyAlignment="1">
      <alignment horizontal="right" vertical="center"/>
    </xf>
    <xf numFmtId="0" fontId="8" fillId="4" borderId="47" xfId="0" applyFont="1" applyFill="1" applyBorder="1" applyAlignment="1">
      <alignment horizontal="right" wrapText="1"/>
    </xf>
    <xf numFmtId="0" fontId="18" fillId="14" borderId="49" xfId="0" applyFont="1" applyFill="1" applyBorder="1" applyAlignment="1">
      <alignment horizontal="left" vertical="top"/>
    </xf>
    <xf numFmtId="0" fontId="20" fillId="14" borderId="50" xfId="0" applyFont="1" applyFill="1" applyBorder="1" applyAlignment="1">
      <alignment horizontal="left" vertical="top"/>
    </xf>
    <xf numFmtId="0" fontId="18" fillId="13" borderId="50" xfId="0" applyFont="1" applyFill="1" applyBorder="1" applyAlignment="1">
      <alignment horizontal="center" vertical="top"/>
    </xf>
    <xf numFmtId="0" fontId="18" fillId="14" borderId="50" xfId="0" applyFont="1" applyFill="1" applyBorder="1" applyAlignment="1">
      <alignment horizontal="center" vertical="top"/>
    </xf>
    <xf numFmtId="0" fontId="8" fillId="4" borderId="4" xfId="0" applyFont="1" applyFill="1" applyBorder="1" applyAlignment="1">
      <alignment horizontal="right" vertical="top" wrapText="1"/>
    </xf>
    <xf numFmtId="0" fontId="8" fillId="4" borderId="4" xfId="0" applyFont="1" applyFill="1" applyBorder="1" applyAlignment="1">
      <alignment vertical="top" wrapText="1"/>
    </xf>
    <xf numFmtId="0" fontId="0" fillId="15" borderId="57" xfId="0" applyFill="1" applyBorder="1"/>
    <xf numFmtId="0" fontId="4" fillId="4" borderId="54" xfId="0" applyFont="1" applyFill="1" applyBorder="1" applyAlignment="1">
      <alignment horizontal="left" vertical="center"/>
    </xf>
    <xf numFmtId="0" fontId="4" fillId="4" borderId="47" xfId="0" applyFont="1" applyFill="1" applyBorder="1" applyAlignment="1">
      <alignment horizontal="right" vertical="center"/>
    </xf>
    <xf numFmtId="0" fontId="7" fillId="4" borderId="47" xfId="0" applyFont="1" applyFill="1" applyBorder="1" applyAlignment="1">
      <alignment vertical="top" wrapText="1"/>
    </xf>
    <xf numFmtId="0" fontId="7" fillId="5" borderId="47" xfId="0" applyFont="1" applyFill="1" applyBorder="1" applyAlignment="1">
      <alignment vertical="top" wrapText="1"/>
    </xf>
    <xf numFmtId="0" fontId="0" fillId="5" borderId="48" xfId="0" applyFill="1" applyBorder="1"/>
    <xf numFmtId="166" fontId="4" fillId="15" borderId="2" xfId="1" applyNumberFormat="1" applyFont="1" applyFill="1" applyBorder="1" applyAlignment="1">
      <alignment horizontal="left"/>
    </xf>
    <xf numFmtId="49" fontId="4" fillId="15" borderId="38" xfId="1" applyNumberFormat="1" applyFont="1" applyFill="1" applyBorder="1" applyAlignment="1">
      <alignment horizontal="right"/>
    </xf>
    <xf numFmtId="49" fontId="11" fillId="15" borderId="38" xfId="1" applyNumberFormat="1" applyFont="1" applyFill="1" applyBorder="1" applyAlignment="1">
      <alignment horizontal="right"/>
    </xf>
    <xf numFmtId="3" fontId="4" fillId="15" borderId="51" xfId="0" applyNumberFormat="1" applyFont="1" applyFill="1" applyBorder="1"/>
    <xf numFmtId="3" fontId="4" fillId="15" borderId="52" xfId="0" applyNumberFormat="1" applyFont="1" applyFill="1" applyBorder="1" applyAlignment="1">
      <alignment horizontal="right"/>
    </xf>
    <xf numFmtId="167" fontId="4" fillId="15" borderId="52" xfId="1" applyNumberFormat="1" applyFont="1" applyFill="1" applyBorder="1" applyAlignment="1">
      <alignment horizontal="right" vertical="center"/>
    </xf>
    <xf numFmtId="0" fontId="7" fillId="15" borderId="52" xfId="0" applyFont="1" applyFill="1" applyBorder="1" applyAlignment="1">
      <alignment wrapText="1"/>
    </xf>
    <xf numFmtId="3" fontId="4" fillId="15" borderId="45" xfId="0" applyNumberFormat="1" applyFont="1" applyFill="1" applyBorder="1"/>
    <xf numFmtId="3" fontId="4" fillId="15" borderId="3" xfId="0" applyNumberFormat="1" applyFont="1" applyFill="1" applyBorder="1" applyAlignment="1">
      <alignment horizontal="right"/>
    </xf>
    <xf numFmtId="167" fontId="4" fillId="15" borderId="3" xfId="1" applyNumberFormat="1" applyFont="1" applyFill="1" applyBorder="1" applyAlignment="1">
      <alignment horizontal="right" vertical="center"/>
    </xf>
    <xf numFmtId="0" fontId="7" fillId="15" borderId="3" xfId="0" applyFont="1" applyFill="1" applyBorder="1" applyAlignment="1">
      <alignment wrapText="1"/>
    </xf>
    <xf numFmtId="0" fontId="8" fillId="15" borderId="3" xfId="0" applyFont="1" applyFill="1" applyBorder="1" applyAlignment="1">
      <alignment horizontal="right" wrapText="1"/>
    </xf>
    <xf numFmtId="3" fontId="4" fillId="15" borderId="54" xfId="0" applyNumberFormat="1" applyFont="1" applyFill="1" applyBorder="1"/>
    <xf numFmtId="3" fontId="4" fillId="15" borderId="47" xfId="0" applyNumberFormat="1" applyFont="1" applyFill="1" applyBorder="1" applyAlignment="1">
      <alignment horizontal="right"/>
    </xf>
    <xf numFmtId="167" fontId="4" fillId="15" borderId="55" xfId="1" applyNumberFormat="1" applyFont="1" applyFill="1" applyBorder="1" applyAlignment="1">
      <alignment horizontal="right" vertical="center"/>
    </xf>
    <xf numFmtId="0" fontId="8" fillId="15" borderId="47" xfId="0" applyFont="1" applyFill="1" applyBorder="1" applyAlignment="1">
      <alignment horizontal="right" wrapText="1"/>
    </xf>
    <xf numFmtId="0" fontId="24" fillId="14" borderId="56" xfId="0" applyFont="1" applyFill="1" applyBorder="1"/>
    <xf numFmtId="0" fontId="3" fillId="6" borderId="18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22" fillId="5" borderId="40" xfId="0" applyFont="1" applyFill="1" applyBorder="1" applyAlignment="1">
      <alignment horizontal="center"/>
    </xf>
    <xf numFmtId="0" fontId="22" fillId="5" borderId="41" xfId="0" applyFont="1" applyFill="1" applyBorder="1" applyAlignment="1">
      <alignment horizontal="center"/>
    </xf>
    <xf numFmtId="0" fontId="22" fillId="5" borderId="42" xfId="0" applyFont="1" applyFill="1" applyBorder="1" applyAlignment="1">
      <alignment horizontal="center"/>
    </xf>
    <xf numFmtId="0" fontId="16" fillId="15" borderId="43" xfId="0" applyFont="1" applyFill="1" applyBorder="1" applyAlignment="1">
      <alignment horizontal="left" vertical="top" wrapText="1"/>
    </xf>
    <xf numFmtId="0" fontId="16" fillId="15" borderId="0" xfId="0" applyFont="1" applyFill="1" applyBorder="1" applyAlignment="1">
      <alignment horizontal="left" vertical="top" wrapText="1"/>
    </xf>
    <xf numFmtId="0" fontId="16" fillId="15" borderId="44" xfId="0" applyFont="1" applyFill="1" applyBorder="1" applyAlignment="1">
      <alignment horizontal="left" vertical="top" wrapText="1"/>
    </xf>
    <xf numFmtId="0" fontId="23" fillId="15" borderId="43" xfId="0" applyFont="1" applyFill="1" applyBorder="1" applyAlignment="1">
      <alignment horizontal="center"/>
    </xf>
    <xf numFmtId="0" fontId="23" fillId="15" borderId="0" xfId="0" applyFont="1" applyFill="1" applyBorder="1" applyAlignment="1">
      <alignment horizontal="center"/>
    </xf>
    <xf numFmtId="0" fontId="23" fillId="15" borderId="44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2" fillId="6" borderId="21" xfId="0" applyFont="1" applyFill="1" applyBorder="1" applyAlignment="1">
      <alignment horizontal="left"/>
    </xf>
    <xf numFmtId="0" fontId="12" fillId="6" borderId="22" xfId="0" applyFont="1" applyFill="1" applyBorder="1" applyAlignment="1">
      <alignment horizontal="left"/>
    </xf>
    <xf numFmtId="0" fontId="11" fillId="8" borderId="0" xfId="0" applyFont="1" applyFill="1" applyAlignment="1">
      <alignment horizontal="left"/>
    </xf>
    <xf numFmtId="0" fontId="5" fillId="12" borderId="0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D9D9D9"/>
      <color rgb="FF95B3D7"/>
      <color rgb="FF7AB2DC"/>
      <color rgb="FF00338D"/>
      <color rgb="FF3B42D1"/>
      <color rgb="FF0C2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myrb\Downloads\Bilag%201%20-%20Prisskjema_investeringskj&#248;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struks for utfylling"/>
      <sheetName val="Prisskjema Hovedprodukt"/>
      <sheetName val="Prisskjema Forbruksmateriell"/>
      <sheetName val="Ved avtaleinngåelse"/>
      <sheetName val="Instr. ved avtaleinngåelse"/>
    </sheetNames>
    <sheetDataSet>
      <sheetData sheetId="0"/>
      <sheetData sheetId="1"/>
      <sheetData sheetId="2"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6">
          <cell r="G36">
            <v>0</v>
          </cell>
        </row>
        <row r="37">
          <cell r="G37">
            <v>0</v>
          </cell>
        </row>
        <row r="43">
          <cell r="G43">
            <v>0</v>
          </cell>
        </row>
        <row r="44">
          <cell r="G44">
            <v>0</v>
          </cell>
        </row>
      </sheetData>
      <sheetData sheetId="3">
        <row r="43">
          <cell r="O43">
            <v>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"/>
  <sheetViews>
    <sheetView showGridLines="0" zoomScaleNormal="100" workbookViewId="0">
      <selection activeCell="C22" sqref="C22:E22"/>
    </sheetView>
  </sheetViews>
  <sheetFormatPr baseColWidth="10" defaultColWidth="11.453125" defaultRowHeight="13" x14ac:dyDescent="0.3"/>
  <cols>
    <col min="1" max="1" width="13.453125" style="5" customWidth="1"/>
    <col min="2" max="2" width="11.453125" style="5"/>
    <col min="3" max="3" width="13.54296875" style="5" customWidth="1"/>
    <col min="4" max="4" width="11.453125" style="5"/>
    <col min="5" max="5" width="38.54296875" style="5" customWidth="1"/>
    <col min="6" max="16384" width="11.453125" style="5"/>
  </cols>
  <sheetData>
    <row r="1" spans="1:8" s="21" customFormat="1" ht="15.5" x14ac:dyDescent="0.35">
      <c r="A1" s="1" t="s">
        <v>174</v>
      </c>
      <c r="B1" s="2"/>
      <c r="C1" s="2"/>
      <c r="D1" s="3"/>
      <c r="E1" s="1"/>
    </row>
    <row r="2" spans="1:8" x14ac:dyDescent="0.3">
      <c r="A2" s="6"/>
    </row>
    <row r="3" spans="1:8" ht="13.5" thickBot="1" x14ac:dyDescent="0.35">
      <c r="A3" s="157" t="s">
        <v>31</v>
      </c>
      <c r="B3" s="158"/>
      <c r="C3" s="158"/>
      <c r="D3" s="158"/>
      <c r="E3" s="158"/>
    </row>
    <row r="4" spans="1:8" ht="13.5" thickBot="1" x14ac:dyDescent="0.35">
      <c r="A4" s="7" t="s">
        <v>13</v>
      </c>
      <c r="B4" s="160" t="s">
        <v>14</v>
      </c>
      <c r="C4" s="161"/>
      <c r="D4" s="161"/>
      <c r="E4" s="162"/>
    </row>
    <row r="5" spans="1:8" ht="58.15" customHeight="1" x14ac:dyDescent="0.3">
      <c r="A5" s="8" t="s">
        <v>15</v>
      </c>
      <c r="B5" s="159" t="s">
        <v>177</v>
      </c>
      <c r="C5" s="159"/>
      <c r="D5" s="159"/>
      <c r="E5" s="159"/>
    </row>
    <row r="6" spans="1:8" ht="55.15" customHeight="1" x14ac:dyDescent="0.3">
      <c r="A6" s="9" t="s">
        <v>16</v>
      </c>
      <c r="B6" s="159" t="s">
        <v>178</v>
      </c>
      <c r="C6" s="159"/>
      <c r="D6" s="159"/>
      <c r="E6" s="159"/>
    </row>
    <row r="7" spans="1:8" ht="108" customHeight="1" x14ac:dyDescent="0.3">
      <c r="A7" s="9" t="s">
        <v>17</v>
      </c>
      <c r="B7" s="163" t="s">
        <v>195</v>
      </c>
      <c r="C7" s="159"/>
      <c r="D7" s="159"/>
      <c r="E7" s="159"/>
    </row>
    <row r="8" spans="1:8" ht="68.5" customHeight="1" x14ac:dyDescent="0.3">
      <c r="A8" s="9" t="s">
        <v>5</v>
      </c>
      <c r="B8" s="163" t="s">
        <v>181</v>
      </c>
      <c r="C8" s="159"/>
      <c r="D8" s="159"/>
      <c r="E8" s="159"/>
    </row>
    <row r="9" spans="1:8" ht="43.15" customHeight="1" x14ac:dyDescent="0.3">
      <c r="A9" s="9" t="s">
        <v>4</v>
      </c>
      <c r="B9" s="163" t="s">
        <v>175</v>
      </c>
      <c r="C9" s="159"/>
      <c r="D9" s="159"/>
      <c r="E9" s="159"/>
    </row>
    <row r="10" spans="1:8" ht="40.9" customHeight="1" x14ac:dyDescent="0.3">
      <c r="A10" s="9" t="s">
        <v>3</v>
      </c>
      <c r="B10" s="163" t="s">
        <v>176</v>
      </c>
      <c r="C10" s="159"/>
      <c r="D10" s="159"/>
      <c r="E10" s="159"/>
    </row>
    <row r="11" spans="1:8" ht="47.5" customHeight="1" x14ac:dyDescent="0.3">
      <c r="A11" s="9" t="s">
        <v>2</v>
      </c>
      <c r="B11" s="159" t="s">
        <v>18</v>
      </c>
      <c r="C11" s="159"/>
      <c r="D11" s="159"/>
      <c r="E11" s="159"/>
    </row>
    <row r="13" spans="1:8" ht="13.5" thickBot="1" x14ac:dyDescent="0.35">
      <c r="A13" s="157" t="s">
        <v>32</v>
      </c>
      <c r="B13" s="158"/>
      <c r="C13" s="158"/>
      <c r="D13" s="158"/>
      <c r="E13" s="158"/>
    </row>
    <row r="14" spans="1:8" ht="15" customHeight="1" thickBot="1" x14ac:dyDescent="0.35">
      <c r="A14" s="10" t="s">
        <v>19</v>
      </c>
      <c r="B14" s="10" t="s">
        <v>20</v>
      </c>
      <c r="C14" s="165" t="s">
        <v>21</v>
      </c>
      <c r="D14" s="166"/>
      <c r="E14" s="167"/>
      <c r="H14" s="11"/>
    </row>
    <row r="15" spans="1:8" ht="40.15" customHeight="1" x14ac:dyDescent="0.3">
      <c r="A15" s="12" t="s">
        <v>0</v>
      </c>
      <c r="B15" s="9" t="s">
        <v>22</v>
      </c>
      <c r="C15" s="168" t="s">
        <v>172</v>
      </c>
      <c r="D15" s="169"/>
      <c r="E15" s="170"/>
      <c r="H15" s="11"/>
    </row>
    <row r="16" spans="1:8" ht="24" customHeight="1" x14ac:dyDescent="0.3">
      <c r="A16" s="9" t="s">
        <v>1</v>
      </c>
      <c r="B16" s="9" t="s">
        <v>22</v>
      </c>
      <c r="C16" s="164" t="s">
        <v>23</v>
      </c>
      <c r="D16" s="164"/>
      <c r="E16" s="164"/>
    </row>
    <row r="17" spans="1:8" s="14" customFormat="1" ht="46.9" customHeight="1" x14ac:dyDescent="0.3">
      <c r="A17" s="36" t="s">
        <v>183</v>
      </c>
      <c r="B17" s="13" t="s">
        <v>25</v>
      </c>
      <c r="C17" s="174" t="s">
        <v>238</v>
      </c>
      <c r="D17" s="175"/>
      <c r="E17" s="176"/>
    </row>
    <row r="18" spans="1:8" ht="33" customHeight="1" x14ac:dyDescent="0.3">
      <c r="A18" s="15" t="s">
        <v>171</v>
      </c>
      <c r="B18" s="15" t="s">
        <v>25</v>
      </c>
      <c r="C18" s="177" t="s">
        <v>191</v>
      </c>
      <c r="D18" s="178"/>
      <c r="E18" s="179"/>
      <c r="H18" s="16"/>
    </row>
    <row r="19" spans="1:8" ht="33.75" customHeight="1" x14ac:dyDescent="0.3">
      <c r="A19" s="37" t="s">
        <v>188</v>
      </c>
      <c r="B19" s="37" t="s">
        <v>25</v>
      </c>
      <c r="C19" s="171" t="s">
        <v>190</v>
      </c>
      <c r="D19" s="172"/>
      <c r="E19" s="173"/>
    </row>
    <row r="20" spans="1:8" ht="56.25" customHeight="1" x14ac:dyDescent="0.3">
      <c r="A20" s="9" t="s">
        <v>189</v>
      </c>
      <c r="B20" s="9" t="s">
        <v>25</v>
      </c>
      <c r="C20" s="164" t="s">
        <v>194</v>
      </c>
      <c r="D20" s="164"/>
      <c r="E20" s="164"/>
    </row>
    <row r="21" spans="1:8" ht="33" customHeight="1" x14ac:dyDescent="0.3">
      <c r="A21" s="9" t="s">
        <v>162</v>
      </c>
      <c r="B21" s="9" t="s">
        <v>26</v>
      </c>
      <c r="C21" s="174" t="s">
        <v>239</v>
      </c>
      <c r="D21" s="175"/>
      <c r="E21" s="176"/>
    </row>
    <row r="22" spans="1:8" ht="78.650000000000006" customHeight="1" x14ac:dyDescent="0.3">
      <c r="A22" s="9" t="s">
        <v>11</v>
      </c>
      <c r="B22" s="9" t="s">
        <v>24</v>
      </c>
      <c r="C22" s="164" t="s">
        <v>168</v>
      </c>
      <c r="D22" s="164"/>
      <c r="E22" s="164"/>
    </row>
    <row r="23" spans="1:8" ht="35.5" customHeight="1" x14ac:dyDescent="0.3">
      <c r="A23" s="9" t="s">
        <v>165</v>
      </c>
      <c r="B23" s="9" t="s">
        <v>26</v>
      </c>
      <c r="C23" s="164" t="s">
        <v>27</v>
      </c>
      <c r="D23" s="164"/>
      <c r="E23" s="164"/>
    </row>
    <row r="24" spans="1:8" ht="70.150000000000006" customHeight="1" x14ac:dyDescent="0.3">
      <c r="A24" s="9" t="s">
        <v>5</v>
      </c>
      <c r="B24" s="9" t="s">
        <v>24</v>
      </c>
      <c r="C24" s="164" t="s">
        <v>158</v>
      </c>
      <c r="D24" s="164"/>
      <c r="E24" s="164"/>
    </row>
    <row r="25" spans="1:8" ht="42" customHeight="1" x14ac:dyDescent="0.3">
      <c r="A25" s="9" t="s">
        <v>166</v>
      </c>
      <c r="B25" s="9" t="s">
        <v>26</v>
      </c>
      <c r="C25" s="164" t="s">
        <v>28</v>
      </c>
      <c r="D25" s="164"/>
      <c r="E25" s="164"/>
    </row>
    <row r="26" spans="1:8" ht="95.5" customHeight="1" x14ac:dyDescent="0.3">
      <c r="A26" s="9" t="s">
        <v>4</v>
      </c>
      <c r="B26" s="9" t="s">
        <v>24</v>
      </c>
      <c r="C26" s="164" t="s">
        <v>159</v>
      </c>
      <c r="D26" s="164"/>
      <c r="E26" s="164"/>
    </row>
    <row r="27" spans="1:8" ht="91.15" customHeight="1" x14ac:dyDescent="0.3">
      <c r="A27" s="9" t="s">
        <v>3</v>
      </c>
      <c r="B27" s="9" t="s">
        <v>24</v>
      </c>
      <c r="C27" s="164" t="s">
        <v>160</v>
      </c>
      <c r="D27" s="164"/>
      <c r="E27" s="164"/>
    </row>
    <row r="28" spans="1:8" ht="46.9" customHeight="1" x14ac:dyDescent="0.3">
      <c r="A28" s="9" t="s">
        <v>167</v>
      </c>
      <c r="B28" s="9" t="s">
        <v>26</v>
      </c>
      <c r="C28" s="164" t="s">
        <v>29</v>
      </c>
      <c r="D28" s="164"/>
      <c r="E28" s="164"/>
    </row>
    <row r="29" spans="1:8" ht="44.5" customHeight="1" x14ac:dyDescent="0.3">
      <c r="A29" s="9" t="s">
        <v>2</v>
      </c>
      <c r="B29" s="9" t="s">
        <v>26</v>
      </c>
      <c r="C29" s="164" t="s">
        <v>30</v>
      </c>
      <c r="D29" s="164"/>
      <c r="E29" s="164"/>
      <c r="H29" s="11"/>
    </row>
    <row r="31" spans="1:8" ht="13.5" thickBot="1" x14ac:dyDescent="0.35">
      <c r="A31" s="4" t="s">
        <v>33</v>
      </c>
      <c r="B31" s="17"/>
      <c r="C31" s="17"/>
      <c r="D31" s="17"/>
      <c r="E31" s="17"/>
    </row>
    <row r="32" spans="1:8" ht="26.5" thickBot="1" x14ac:dyDescent="0.35">
      <c r="A32" s="7" t="s">
        <v>34</v>
      </c>
      <c r="B32" s="7" t="s">
        <v>35</v>
      </c>
      <c r="C32" s="7" t="s">
        <v>36</v>
      </c>
      <c r="D32" s="7" t="s">
        <v>37</v>
      </c>
    </row>
    <row r="33" spans="1:4" x14ac:dyDescent="0.3">
      <c r="A33" s="18" t="s">
        <v>10</v>
      </c>
      <c r="B33" s="18" t="s">
        <v>38</v>
      </c>
      <c r="C33" s="18" t="s">
        <v>39</v>
      </c>
      <c r="D33" s="18" t="s">
        <v>40</v>
      </c>
    </row>
    <row r="34" spans="1:4" x14ac:dyDescent="0.3">
      <c r="A34" s="19" t="s">
        <v>41</v>
      </c>
      <c r="B34" s="19" t="s">
        <v>42</v>
      </c>
      <c r="C34" s="19" t="s">
        <v>6</v>
      </c>
      <c r="D34" s="19" t="s">
        <v>43</v>
      </c>
    </row>
    <row r="35" spans="1:4" x14ac:dyDescent="0.3">
      <c r="A35" s="20" t="s">
        <v>44</v>
      </c>
      <c r="B35" s="20" t="s">
        <v>45</v>
      </c>
      <c r="C35" s="20" t="s">
        <v>7</v>
      </c>
      <c r="D35" s="20" t="s">
        <v>46</v>
      </c>
    </row>
    <row r="36" spans="1:4" x14ac:dyDescent="0.3">
      <c r="A36" s="20" t="s">
        <v>47</v>
      </c>
      <c r="B36" s="20" t="s">
        <v>48</v>
      </c>
      <c r="C36" s="20" t="s">
        <v>8</v>
      </c>
      <c r="D36" s="20" t="s">
        <v>49</v>
      </c>
    </row>
    <row r="37" spans="1:4" x14ac:dyDescent="0.3">
      <c r="A37" s="20" t="s">
        <v>50</v>
      </c>
      <c r="B37" s="20" t="s">
        <v>51</v>
      </c>
      <c r="C37" s="20" t="s">
        <v>52</v>
      </c>
      <c r="D37" s="20" t="s">
        <v>53</v>
      </c>
    </row>
    <row r="38" spans="1:4" x14ac:dyDescent="0.3">
      <c r="A38" s="20" t="s">
        <v>54</v>
      </c>
      <c r="B38" s="20" t="s">
        <v>55</v>
      </c>
      <c r="C38" s="20" t="s">
        <v>56</v>
      </c>
      <c r="D38" s="20" t="s">
        <v>57</v>
      </c>
    </row>
    <row r="39" spans="1:4" x14ac:dyDescent="0.3">
      <c r="A39" s="20" t="s">
        <v>58</v>
      </c>
      <c r="B39" s="20" t="s">
        <v>59</v>
      </c>
      <c r="C39" s="20" t="s">
        <v>60</v>
      </c>
      <c r="D39" s="20" t="s">
        <v>61</v>
      </c>
    </row>
    <row r="40" spans="1:4" x14ac:dyDescent="0.3">
      <c r="A40" s="20" t="s">
        <v>62</v>
      </c>
      <c r="B40" s="20" t="s">
        <v>63</v>
      </c>
      <c r="C40" s="20" t="s">
        <v>64</v>
      </c>
      <c r="D40" s="20" t="s">
        <v>65</v>
      </c>
    </row>
    <row r="41" spans="1:4" x14ac:dyDescent="0.3">
      <c r="A41" s="20" t="s">
        <v>66</v>
      </c>
      <c r="B41" s="20" t="s">
        <v>67</v>
      </c>
      <c r="C41" s="20" t="s">
        <v>68</v>
      </c>
      <c r="D41" s="20" t="s">
        <v>69</v>
      </c>
    </row>
    <row r="42" spans="1:4" x14ac:dyDescent="0.3">
      <c r="A42" s="20" t="s">
        <v>70</v>
      </c>
      <c r="B42" s="20" t="s">
        <v>71</v>
      </c>
      <c r="C42" s="20" t="s">
        <v>72</v>
      </c>
      <c r="D42" s="20" t="s">
        <v>73</v>
      </c>
    </row>
    <row r="43" spans="1:4" x14ac:dyDescent="0.3">
      <c r="A43" s="20" t="s">
        <v>74</v>
      </c>
      <c r="B43" s="20" t="s">
        <v>75</v>
      </c>
      <c r="C43" s="20" t="s">
        <v>76</v>
      </c>
      <c r="D43" s="20" t="s">
        <v>77</v>
      </c>
    </row>
    <row r="44" spans="1:4" x14ac:dyDescent="0.3">
      <c r="A44" s="20" t="s">
        <v>78</v>
      </c>
      <c r="B44" s="20" t="s">
        <v>79</v>
      </c>
      <c r="C44" s="20" t="s">
        <v>80</v>
      </c>
      <c r="D44" s="20" t="s">
        <v>81</v>
      </c>
    </row>
    <row r="45" spans="1:4" x14ac:dyDescent="0.3">
      <c r="A45" s="20" t="s">
        <v>82</v>
      </c>
      <c r="B45" s="20" t="s">
        <v>83</v>
      </c>
      <c r="C45" s="20" t="s">
        <v>84</v>
      </c>
      <c r="D45" s="20" t="s">
        <v>85</v>
      </c>
    </row>
    <row r="46" spans="1:4" x14ac:dyDescent="0.3">
      <c r="A46" s="20" t="s">
        <v>86</v>
      </c>
      <c r="B46" s="20" t="s">
        <v>87</v>
      </c>
      <c r="C46" s="20" t="s">
        <v>88</v>
      </c>
      <c r="D46" s="20" t="s">
        <v>89</v>
      </c>
    </row>
    <row r="47" spans="1:4" x14ac:dyDescent="0.3">
      <c r="A47" s="20" t="s">
        <v>90</v>
      </c>
      <c r="B47" s="20" t="s">
        <v>91</v>
      </c>
      <c r="C47" s="20" t="s">
        <v>92</v>
      </c>
      <c r="D47" s="20" t="s">
        <v>93</v>
      </c>
    </row>
    <row r="48" spans="1:4" x14ac:dyDescent="0.3">
      <c r="A48" s="20" t="s">
        <v>94</v>
      </c>
      <c r="B48" s="20" t="s">
        <v>95</v>
      </c>
      <c r="C48" s="20" t="s">
        <v>96</v>
      </c>
      <c r="D48" s="20" t="s">
        <v>97</v>
      </c>
    </row>
    <row r="49" spans="1:4" x14ac:dyDescent="0.3">
      <c r="A49" s="20" t="s">
        <v>98</v>
      </c>
      <c r="B49" s="20" t="s">
        <v>99</v>
      </c>
      <c r="C49" s="20" t="s">
        <v>100</v>
      </c>
      <c r="D49" s="20" t="s">
        <v>101</v>
      </c>
    </row>
    <row r="50" spans="1:4" x14ac:dyDescent="0.3">
      <c r="A50" s="20" t="s">
        <v>102</v>
      </c>
      <c r="B50" s="20" t="s">
        <v>103</v>
      </c>
      <c r="C50" s="20" t="s">
        <v>104</v>
      </c>
      <c r="D50" s="20" t="s">
        <v>105</v>
      </c>
    </row>
    <row r="51" spans="1:4" x14ac:dyDescent="0.3">
      <c r="A51" s="20" t="s">
        <v>106</v>
      </c>
      <c r="B51" s="20" t="s">
        <v>107</v>
      </c>
      <c r="C51" s="20" t="s">
        <v>108</v>
      </c>
      <c r="D51" s="20" t="s">
        <v>109</v>
      </c>
    </row>
    <row r="52" spans="1:4" x14ac:dyDescent="0.3">
      <c r="A52" s="20" t="s">
        <v>110</v>
      </c>
      <c r="B52" s="20" t="s">
        <v>111</v>
      </c>
      <c r="C52" s="20" t="s">
        <v>112</v>
      </c>
      <c r="D52" s="20" t="s">
        <v>113</v>
      </c>
    </row>
    <row r="53" spans="1:4" x14ac:dyDescent="0.3">
      <c r="A53" s="20" t="s">
        <v>114</v>
      </c>
      <c r="B53" s="20" t="s">
        <v>115</v>
      </c>
      <c r="C53" s="20" t="s">
        <v>116</v>
      </c>
      <c r="D53" s="20" t="s">
        <v>117</v>
      </c>
    </row>
    <row r="54" spans="1:4" x14ac:dyDescent="0.3">
      <c r="A54" s="20" t="s">
        <v>118</v>
      </c>
      <c r="B54" s="20" t="s">
        <v>119</v>
      </c>
      <c r="C54" s="20" t="s">
        <v>120</v>
      </c>
      <c r="D54" s="20" t="s">
        <v>119</v>
      </c>
    </row>
    <row r="55" spans="1:4" x14ac:dyDescent="0.3">
      <c r="A55" s="19" t="s">
        <v>121</v>
      </c>
      <c r="B55" s="19" t="s">
        <v>122</v>
      </c>
      <c r="C55" s="19" t="s">
        <v>123</v>
      </c>
      <c r="D55" s="19" t="s">
        <v>124</v>
      </c>
    </row>
    <row r="56" spans="1:4" x14ac:dyDescent="0.3">
      <c r="A56" s="20" t="s">
        <v>12</v>
      </c>
      <c r="B56" s="20" t="s">
        <v>125</v>
      </c>
      <c r="C56" s="20" t="s">
        <v>126</v>
      </c>
      <c r="D56" s="20" t="s">
        <v>127</v>
      </c>
    </row>
    <row r="57" spans="1:4" x14ac:dyDescent="0.3">
      <c r="A57" s="20" t="s">
        <v>128</v>
      </c>
      <c r="B57" s="20" t="s">
        <v>129</v>
      </c>
      <c r="C57" s="20" t="s">
        <v>130</v>
      </c>
      <c r="D57" s="20" t="s">
        <v>131</v>
      </c>
    </row>
    <row r="58" spans="1:4" x14ac:dyDescent="0.3">
      <c r="A58" s="20" t="s">
        <v>132</v>
      </c>
      <c r="B58" s="20" t="s">
        <v>133</v>
      </c>
      <c r="C58" s="20" t="s">
        <v>134</v>
      </c>
      <c r="D58" s="20" t="s">
        <v>135</v>
      </c>
    </row>
    <row r="59" spans="1:4" x14ac:dyDescent="0.3">
      <c r="A59" s="20" t="s">
        <v>136</v>
      </c>
      <c r="B59" s="20" t="s">
        <v>137</v>
      </c>
      <c r="C59" s="20" t="s">
        <v>136</v>
      </c>
      <c r="D59" s="20" t="s">
        <v>138</v>
      </c>
    </row>
    <row r="60" spans="1:4" x14ac:dyDescent="0.3">
      <c r="A60" s="20" t="s">
        <v>139</v>
      </c>
      <c r="B60" s="20" t="s">
        <v>140</v>
      </c>
      <c r="C60" s="20" t="s">
        <v>141</v>
      </c>
      <c r="D60" s="20" t="s">
        <v>142</v>
      </c>
    </row>
    <row r="61" spans="1:4" x14ac:dyDescent="0.3">
      <c r="A61" s="20" t="s">
        <v>143</v>
      </c>
      <c r="B61" s="20" t="s">
        <v>144</v>
      </c>
      <c r="C61" s="20" t="s">
        <v>145</v>
      </c>
      <c r="D61" s="20" t="s">
        <v>144</v>
      </c>
    </row>
    <row r="62" spans="1:4" x14ac:dyDescent="0.3">
      <c r="A62" s="20" t="s">
        <v>146</v>
      </c>
      <c r="B62" s="20" t="s">
        <v>147</v>
      </c>
      <c r="C62" s="20" t="s">
        <v>148</v>
      </c>
      <c r="D62" s="20" t="s">
        <v>149</v>
      </c>
    </row>
    <row r="63" spans="1:4" x14ac:dyDescent="0.3">
      <c r="A63" s="20" t="s">
        <v>150</v>
      </c>
      <c r="B63" s="20" t="s">
        <v>151</v>
      </c>
      <c r="C63" s="20" t="s">
        <v>152</v>
      </c>
      <c r="D63" s="20" t="s">
        <v>153</v>
      </c>
    </row>
    <row r="64" spans="1:4" x14ac:dyDescent="0.3">
      <c r="A64" s="20" t="s">
        <v>154</v>
      </c>
      <c r="B64" s="20" t="s">
        <v>155</v>
      </c>
      <c r="C64" s="20" t="s">
        <v>156</v>
      </c>
      <c r="D64" s="20" t="s">
        <v>157</v>
      </c>
    </row>
  </sheetData>
  <mergeCells count="26">
    <mergeCell ref="A13:E13"/>
    <mergeCell ref="C23:E23"/>
    <mergeCell ref="C26:E26"/>
    <mergeCell ref="C25:E25"/>
    <mergeCell ref="C27:E27"/>
    <mergeCell ref="C28:E28"/>
    <mergeCell ref="C29:E29"/>
    <mergeCell ref="C24:E24"/>
    <mergeCell ref="C14:E14"/>
    <mergeCell ref="C15:E15"/>
    <mergeCell ref="C16:E16"/>
    <mergeCell ref="C22:E22"/>
    <mergeCell ref="C19:E19"/>
    <mergeCell ref="C21:E21"/>
    <mergeCell ref="C17:E17"/>
    <mergeCell ref="C20:E20"/>
    <mergeCell ref="C18:E18"/>
    <mergeCell ref="A3:E3"/>
    <mergeCell ref="B11:E11"/>
    <mergeCell ref="B4:E4"/>
    <mergeCell ref="B5:E5"/>
    <mergeCell ref="B10:E10"/>
    <mergeCell ref="B6:E6"/>
    <mergeCell ref="B7:E7"/>
    <mergeCell ref="B8:E8"/>
    <mergeCell ref="B9:E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&amp;R&amp;"Tahoma,Normal"&amp;8Versjon 20.09.16</oddHeader>
    <oddFooter>&amp;L&amp;"Tahoma,Normal"&amp;8&amp;F&amp;C&amp;"Tahoma,Normal"&amp;8&amp;A&amp;RSide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5D17-69FA-46B1-A194-3093A7D2675F}">
  <dimension ref="A1:U111"/>
  <sheetViews>
    <sheetView topLeftCell="A4" zoomScale="70" zoomScaleNormal="70" workbookViewId="0">
      <selection activeCell="E45" sqref="E45"/>
    </sheetView>
  </sheetViews>
  <sheetFormatPr baseColWidth="10" defaultRowHeight="12.5" x14ac:dyDescent="0.25"/>
  <cols>
    <col min="1" max="1" width="11.453125" style="90"/>
    <col min="2" max="2" width="45.1796875" bestFit="1" customWidth="1"/>
    <col min="3" max="3" width="7.453125" customWidth="1"/>
    <col min="4" max="4" width="17.54296875" customWidth="1"/>
    <col min="5" max="5" width="47.1796875" customWidth="1"/>
    <col min="6" max="6" width="48.54296875" style="90" customWidth="1"/>
    <col min="7" max="7" width="42.1796875" style="90" customWidth="1"/>
    <col min="8" max="21" width="11.453125" style="90"/>
  </cols>
  <sheetData>
    <row r="1" spans="2:7" s="90" customFormat="1" x14ac:dyDescent="0.25"/>
    <row r="2" spans="2:7" s="90" customFormat="1" x14ac:dyDescent="0.25"/>
    <row r="3" spans="2:7" s="90" customFormat="1" x14ac:dyDescent="0.25"/>
    <row r="4" spans="2:7" s="90" customFormat="1" x14ac:dyDescent="0.25"/>
    <row r="5" spans="2:7" s="90" customFormat="1" x14ac:dyDescent="0.25"/>
    <row r="6" spans="2:7" s="90" customFormat="1" ht="13" thickBot="1" x14ac:dyDescent="0.3"/>
    <row r="7" spans="2:7" s="90" customFormat="1" ht="33.5" x14ac:dyDescent="0.75">
      <c r="B7" s="180" t="s">
        <v>228</v>
      </c>
      <c r="C7" s="181"/>
      <c r="D7" s="181"/>
      <c r="E7" s="181"/>
      <c r="F7" s="181"/>
      <c r="G7" s="182"/>
    </row>
    <row r="8" spans="2:7" ht="52.5" customHeight="1" x14ac:dyDescent="0.25">
      <c r="B8" s="183" t="s">
        <v>245</v>
      </c>
      <c r="C8" s="184"/>
      <c r="D8" s="184"/>
      <c r="E8" s="184"/>
      <c r="F8" s="184"/>
      <c r="G8" s="185"/>
    </row>
    <row r="9" spans="2:7" ht="14.25" customHeight="1" x14ac:dyDescent="0.25">
      <c r="B9" s="100"/>
      <c r="C9" s="91"/>
      <c r="D9" s="91"/>
      <c r="E9" s="91"/>
      <c r="F9" s="91"/>
      <c r="G9" s="106"/>
    </row>
    <row r="10" spans="2:7" ht="15.5" x14ac:dyDescent="0.35">
      <c r="B10" s="186" t="s">
        <v>229</v>
      </c>
      <c r="C10" s="187"/>
      <c r="D10" s="187"/>
      <c r="E10" s="187"/>
      <c r="F10" s="187"/>
      <c r="G10" s="188"/>
    </row>
    <row r="11" spans="2:7" ht="14.5" x14ac:dyDescent="0.3">
      <c r="B11" s="101" t="s">
        <v>226</v>
      </c>
      <c r="C11" s="92"/>
      <c r="D11" s="94"/>
      <c r="E11" s="93"/>
      <c r="F11" s="95"/>
      <c r="G11" s="102"/>
    </row>
    <row r="12" spans="2:7" ht="15" thickBot="1" x14ac:dyDescent="0.35">
      <c r="B12" s="128" t="s">
        <v>221</v>
      </c>
      <c r="C12" s="129" t="s">
        <v>222</v>
      </c>
      <c r="D12" s="130" t="s">
        <v>227</v>
      </c>
      <c r="E12" s="131" t="s">
        <v>230</v>
      </c>
      <c r="F12" s="131" t="s">
        <v>232</v>
      </c>
      <c r="G12" s="156" t="s">
        <v>234</v>
      </c>
    </row>
    <row r="13" spans="2:7" ht="13" x14ac:dyDescent="0.3">
      <c r="B13" s="114" t="s">
        <v>207</v>
      </c>
      <c r="C13" s="125">
        <v>9200</v>
      </c>
      <c r="D13" s="115">
        <v>1</v>
      </c>
      <c r="E13" s="116">
        <f>C13*1</f>
        <v>9200</v>
      </c>
      <c r="F13" s="117"/>
      <c r="G13" s="118"/>
    </row>
    <row r="14" spans="2:7" ht="13" x14ac:dyDescent="0.3">
      <c r="B14" s="103" t="s">
        <v>206</v>
      </c>
      <c r="C14" s="89">
        <v>13049</v>
      </c>
      <c r="D14" s="96">
        <v>1</v>
      </c>
      <c r="E14" s="97">
        <f t="shared" ref="E14:E16" si="0">C14*1</f>
        <v>13049</v>
      </c>
      <c r="F14" s="109"/>
      <c r="G14" s="110"/>
    </row>
    <row r="15" spans="2:7" ht="13" x14ac:dyDescent="0.3">
      <c r="B15" s="103" t="s">
        <v>209</v>
      </c>
      <c r="C15" s="89">
        <v>1000</v>
      </c>
      <c r="D15" s="96">
        <v>1</v>
      </c>
      <c r="E15" s="97">
        <f t="shared" si="0"/>
        <v>1000</v>
      </c>
      <c r="F15" s="109"/>
      <c r="G15" s="110"/>
    </row>
    <row r="16" spans="2:7" ht="13" x14ac:dyDescent="0.3">
      <c r="B16" s="103" t="s">
        <v>208</v>
      </c>
      <c r="C16" s="89">
        <v>7620</v>
      </c>
      <c r="D16" s="96">
        <v>1</v>
      </c>
      <c r="E16" s="97">
        <f t="shared" si="0"/>
        <v>7620</v>
      </c>
      <c r="F16" s="109"/>
      <c r="G16" s="110"/>
    </row>
    <row r="17" spans="2:7" ht="13.5" thickBot="1" x14ac:dyDescent="0.35">
      <c r="B17" s="120"/>
      <c r="C17" s="121"/>
      <c r="D17" s="126"/>
      <c r="E17" s="127" t="s">
        <v>241</v>
      </c>
      <c r="F17" s="123">
        <f>SUM(F13:F16)</f>
        <v>0</v>
      </c>
      <c r="G17" s="124"/>
    </row>
    <row r="18" spans="2:7" ht="13" x14ac:dyDescent="0.3">
      <c r="B18" s="114" t="s">
        <v>207</v>
      </c>
      <c r="C18" s="125">
        <v>2200</v>
      </c>
      <c r="D18" s="115" t="s">
        <v>225</v>
      </c>
      <c r="E18" s="116">
        <f>C18*4</f>
        <v>8800</v>
      </c>
      <c r="F18" s="117"/>
      <c r="G18" s="118"/>
    </row>
    <row r="19" spans="2:7" ht="13" x14ac:dyDescent="0.3">
      <c r="B19" s="103" t="s">
        <v>206</v>
      </c>
      <c r="C19" s="89">
        <v>3000</v>
      </c>
      <c r="D19" s="96" t="s">
        <v>225</v>
      </c>
      <c r="E19" s="97">
        <f t="shared" ref="E19:E21" si="1">C19*4</f>
        <v>12000</v>
      </c>
      <c r="F19" s="109"/>
      <c r="G19" s="110"/>
    </row>
    <row r="20" spans="2:7" ht="13" x14ac:dyDescent="0.3">
      <c r="B20" s="103" t="s">
        <v>209</v>
      </c>
      <c r="C20" s="89">
        <v>200</v>
      </c>
      <c r="D20" s="96" t="s">
        <v>225</v>
      </c>
      <c r="E20" s="97">
        <f t="shared" si="1"/>
        <v>800</v>
      </c>
      <c r="F20" s="109"/>
      <c r="G20" s="110"/>
    </row>
    <row r="21" spans="2:7" ht="13" x14ac:dyDescent="0.3">
      <c r="B21" s="103" t="s">
        <v>208</v>
      </c>
      <c r="C21" s="89">
        <v>1300</v>
      </c>
      <c r="D21" s="96" t="s">
        <v>225</v>
      </c>
      <c r="E21" s="97">
        <f t="shared" si="1"/>
        <v>5200</v>
      </c>
      <c r="F21" s="109"/>
      <c r="G21" s="110"/>
    </row>
    <row r="22" spans="2:7" ht="13.5" thickBot="1" x14ac:dyDescent="0.35">
      <c r="B22" s="120"/>
      <c r="C22" s="121"/>
      <c r="D22" s="126"/>
      <c r="E22" s="127" t="s">
        <v>241</v>
      </c>
      <c r="F22" s="123">
        <f>SUM(F18:F21)</f>
        <v>0</v>
      </c>
      <c r="G22" s="124"/>
    </row>
    <row r="23" spans="2:7" ht="13" x14ac:dyDescent="0.3">
      <c r="B23" s="143" t="s">
        <v>219</v>
      </c>
      <c r="C23" s="144">
        <v>5000</v>
      </c>
      <c r="D23" s="145"/>
      <c r="E23" s="146">
        <v>5000</v>
      </c>
      <c r="F23" s="117"/>
      <c r="G23" s="118"/>
    </row>
    <row r="24" spans="2:7" ht="13" x14ac:dyDescent="0.3">
      <c r="B24" s="147" t="s">
        <v>220</v>
      </c>
      <c r="C24" s="148">
        <v>5000</v>
      </c>
      <c r="D24" s="149"/>
      <c r="E24" s="150">
        <v>5000</v>
      </c>
      <c r="F24" s="109"/>
      <c r="G24" s="110"/>
    </row>
    <row r="25" spans="2:7" ht="13" x14ac:dyDescent="0.3">
      <c r="B25" s="147"/>
      <c r="C25" s="148"/>
      <c r="D25" s="149"/>
      <c r="E25" s="151" t="s">
        <v>241</v>
      </c>
      <c r="F25" s="97">
        <f>SUM(F23:F24)</f>
        <v>0</v>
      </c>
      <c r="G25" s="119"/>
    </row>
    <row r="26" spans="2:7" ht="13.5" thickBot="1" x14ac:dyDescent="0.35">
      <c r="B26" s="152"/>
      <c r="C26" s="153"/>
      <c r="D26" s="154"/>
      <c r="E26" s="155" t="s">
        <v>244</v>
      </c>
      <c r="F26" s="123">
        <f>SUM(F25*0.3)</f>
        <v>0</v>
      </c>
      <c r="G26" s="124"/>
    </row>
    <row r="27" spans="2:7" ht="13.5" thickBot="1" x14ac:dyDescent="0.3">
      <c r="B27" s="135" t="s">
        <v>224</v>
      </c>
      <c r="C27" s="136">
        <v>20</v>
      </c>
      <c r="D27" s="122" t="s">
        <v>225</v>
      </c>
      <c r="E27" s="137">
        <f>C27*4</f>
        <v>80</v>
      </c>
      <c r="F27" s="138"/>
      <c r="G27" s="139"/>
    </row>
    <row r="28" spans="2:7" ht="13" x14ac:dyDescent="0.25">
      <c r="B28" s="104"/>
      <c r="C28" s="98"/>
      <c r="D28" s="99"/>
      <c r="E28" s="132" t="s">
        <v>233</v>
      </c>
      <c r="F28" s="133">
        <f>SUM(F25,F22,F17,F27)</f>
        <v>0</v>
      </c>
      <c r="G28" s="134"/>
    </row>
    <row r="29" spans="2:7" s="90" customFormat="1" ht="13" x14ac:dyDescent="0.25">
      <c r="E29" s="111" t="s">
        <v>242</v>
      </c>
      <c r="F29" s="112">
        <f>SUM(F27,F26,F22,F17)</f>
        <v>0</v>
      </c>
      <c r="G29" s="113"/>
    </row>
    <row r="30" spans="2:7" s="90" customFormat="1" x14ac:dyDescent="0.25"/>
    <row r="31" spans="2:7" s="90" customFormat="1" x14ac:dyDescent="0.25"/>
    <row r="32" spans="2:7" s="90" customFormat="1" x14ac:dyDescent="0.25"/>
    <row r="33" s="90" customFormat="1" x14ac:dyDescent="0.25"/>
    <row r="34" s="90" customFormat="1" x14ac:dyDescent="0.25"/>
    <row r="35" s="90" customFormat="1" x14ac:dyDescent="0.25"/>
    <row r="36" s="90" customFormat="1" x14ac:dyDescent="0.25"/>
    <row r="37" s="90" customFormat="1" x14ac:dyDescent="0.25"/>
    <row r="38" s="90" customFormat="1" x14ac:dyDescent="0.25"/>
    <row r="39" s="90" customFormat="1" x14ac:dyDescent="0.25"/>
    <row r="40" s="90" customFormat="1" x14ac:dyDescent="0.25"/>
    <row r="41" s="90" customFormat="1" x14ac:dyDescent="0.25"/>
    <row r="42" s="90" customFormat="1" x14ac:dyDescent="0.25"/>
    <row r="43" s="90" customFormat="1" x14ac:dyDescent="0.25"/>
    <row r="44" s="90" customFormat="1" x14ac:dyDescent="0.25"/>
    <row r="45" s="90" customFormat="1" x14ac:dyDescent="0.25"/>
    <row r="46" s="90" customFormat="1" x14ac:dyDescent="0.25"/>
    <row r="47" s="90" customFormat="1" x14ac:dyDescent="0.25"/>
    <row r="48" s="90" customFormat="1" x14ac:dyDescent="0.25"/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</sheetData>
  <mergeCells count="3">
    <mergeCell ref="B7:G7"/>
    <mergeCell ref="B8:G8"/>
    <mergeCell ref="B10:G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8"/>
  <sheetViews>
    <sheetView showGridLines="0" tabSelected="1" topLeftCell="A4" zoomScaleNormal="100" workbookViewId="0">
      <selection activeCell="C16" sqref="C16"/>
    </sheetView>
  </sheetViews>
  <sheetFormatPr baseColWidth="10" defaultColWidth="20.7265625" defaultRowHeight="13" x14ac:dyDescent="0.3"/>
  <cols>
    <col min="1" max="1" width="23.1796875" style="29" customWidth="1"/>
    <col min="2" max="2" width="29.26953125" style="29" customWidth="1"/>
    <col min="3" max="3" width="10.7265625" style="30" customWidth="1"/>
    <col min="4" max="4" width="14.1796875" style="30" customWidth="1"/>
    <col min="5" max="7" width="19.453125" style="30" customWidth="1"/>
    <col min="8" max="8" width="10.7265625" style="58" customWidth="1"/>
    <col min="9" max="9" width="28.1796875" style="31" customWidth="1"/>
    <col min="10" max="12" width="10.7265625" style="32" customWidth="1"/>
    <col min="13" max="13" width="10.7265625" style="33" customWidth="1"/>
    <col min="14" max="15" width="19.453125" style="30" customWidth="1"/>
    <col min="16" max="17" width="10.7265625" style="32" customWidth="1"/>
    <col min="18" max="18" width="10.7265625" style="30" customWidth="1"/>
    <col min="19" max="19" width="10.7265625" style="32" customWidth="1"/>
    <col min="20" max="20" width="10.7265625" style="30" customWidth="1"/>
    <col min="21" max="21" width="10.7265625" style="32" customWidth="1"/>
    <col min="22" max="22" width="10.7265625" style="30" customWidth="1"/>
    <col min="23" max="24" width="10.7265625" style="32" customWidth="1"/>
    <col min="25" max="16384" width="20.7265625" style="5"/>
  </cols>
  <sheetData>
    <row r="1" spans="1:24" s="34" customFormat="1" ht="40.9" customHeight="1" x14ac:dyDescent="0.35">
      <c r="A1" s="189" t="s">
        <v>196</v>
      </c>
      <c r="B1" s="189"/>
      <c r="C1" s="189"/>
      <c r="D1" s="189"/>
      <c r="E1" s="189"/>
      <c r="F1" s="74"/>
      <c r="G1" s="74"/>
      <c r="H1" s="55"/>
      <c r="I1" s="55"/>
      <c r="J1" s="35"/>
      <c r="K1" s="35"/>
      <c r="L1" s="35"/>
      <c r="M1" s="35"/>
      <c r="N1" s="39"/>
      <c r="O1" s="40"/>
      <c r="P1" s="35"/>
      <c r="Q1" s="35"/>
      <c r="R1" s="35"/>
      <c r="S1" s="35"/>
      <c r="T1" s="35"/>
      <c r="U1" s="35"/>
      <c r="V1" s="35"/>
      <c r="W1" s="35"/>
      <c r="X1" s="35"/>
    </row>
    <row r="2" spans="1:24" x14ac:dyDescent="0.3">
      <c r="A2" s="192" t="s">
        <v>173</v>
      </c>
      <c r="B2" s="192"/>
      <c r="C2" s="192"/>
      <c r="D2" s="192"/>
      <c r="E2" s="192"/>
      <c r="F2" s="75"/>
      <c r="G2" s="75"/>
      <c r="H2" s="56"/>
      <c r="I2" s="22"/>
      <c r="J2" s="23"/>
      <c r="K2" s="23"/>
      <c r="L2" s="23"/>
      <c r="M2" s="23"/>
      <c r="N2" s="62"/>
      <c r="O2" s="62"/>
      <c r="Q2" s="23"/>
      <c r="R2" s="23"/>
      <c r="S2" s="23"/>
      <c r="T2" s="23"/>
      <c r="U2" s="23"/>
      <c r="V2" s="23"/>
      <c r="W2" s="23"/>
      <c r="X2" s="23"/>
    </row>
    <row r="3" spans="1:24" ht="32.25" customHeight="1" x14ac:dyDescent="0.3">
      <c r="A3" s="190" t="s">
        <v>179</v>
      </c>
      <c r="B3" s="191"/>
      <c r="C3" s="42"/>
      <c r="D3" s="63"/>
      <c r="E3" s="43"/>
      <c r="F3" s="76"/>
      <c r="G3" s="87" t="s">
        <v>163</v>
      </c>
      <c r="H3" s="88"/>
      <c r="I3" s="85" t="s">
        <v>170</v>
      </c>
      <c r="J3" s="86"/>
      <c r="K3" s="86"/>
      <c r="L3" s="86"/>
      <c r="M3" s="82"/>
      <c r="N3" s="83"/>
      <c r="O3" s="83"/>
      <c r="P3" s="84"/>
      <c r="Q3" s="80" t="s">
        <v>187</v>
      </c>
      <c r="R3" s="80"/>
      <c r="S3" s="80"/>
      <c r="T3" s="80"/>
      <c r="U3" s="80"/>
      <c r="V3" s="81"/>
      <c r="W3" s="44"/>
      <c r="X3" s="45"/>
    </row>
    <row r="4" spans="1:24" s="26" customFormat="1" ht="18.5" x14ac:dyDescent="0.45">
      <c r="A4" s="69" t="s">
        <v>202</v>
      </c>
    </row>
    <row r="5" spans="1:24" s="26" customFormat="1" ht="69" customHeight="1" x14ac:dyDescent="0.3">
      <c r="A5" s="60" t="s">
        <v>197</v>
      </c>
      <c r="B5" s="61" t="s">
        <v>164</v>
      </c>
      <c r="C5" s="46" t="s">
        <v>203</v>
      </c>
      <c r="D5" s="64" t="s">
        <v>211</v>
      </c>
      <c r="E5" s="72" t="s">
        <v>192</v>
      </c>
      <c r="F5" s="72" t="s">
        <v>212</v>
      </c>
      <c r="G5" s="57" t="s">
        <v>161</v>
      </c>
      <c r="H5" s="47" t="s">
        <v>1</v>
      </c>
      <c r="I5" s="48" t="s">
        <v>182</v>
      </c>
      <c r="J5" s="48" t="s">
        <v>169</v>
      </c>
      <c r="K5" s="48" t="s">
        <v>185</v>
      </c>
      <c r="L5" s="51" t="s">
        <v>193</v>
      </c>
      <c r="M5" s="41" t="s">
        <v>184</v>
      </c>
      <c r="N5" s="41" t="s">
        <v>186</v>
      </c>
      <c r="O5" s="54" t="s">
        <v>162</v>
      </c>
      <c r="P5" s="53" t="s">
        <v>9</v>
      </c>
      <c r="Q5" s="52" t="s">
        <v>165</v>
      </c>
      <c r="R5" s="48" t="s">
        <v>5</v>
      </c>
      <c r="S5" s="49" t="s">
        <v>166</v>
      </c>
      <c r="T5" s="48" t="s">
        <v>4</v>
      </c>
      <c r="U5" s="49" t="s">
        <v>167</v>
      </c>
      <c r="V5" s="48" t="s">
        <v>3</v>
      </c>
      <c r="W5" s="48" t="s">
        <v>2</v>
      </c>
      <c r="X5" s="50" t="s">
        <v>180</v>
      </c>
    </row>
    <row r="6" spans="1:24" s="26" customFormat="1" x14ac:dyDescent="0.3">
      <c r="A6" s="24">
        <v>1</v>
      </c>
      <c r="B6" s="24" t="s">
        <v>207</v>
      </c>
      <c r="C6" s="25">
        <v>9200</v>
      </c>
      <c r="D6" s="25">
        <v>2200</v>
      </c>
      <c r="E6" s="25">
        <v>2</v>
      </c>
      <c r="F6" s="77" t="s">
        <v>213</v>
      </c>
      <c r="G6" s="59"/>
      <c r="H6" s="2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38"/>
    </row>
    <row r="7" spans="1:24" s="26" customFormat="1" x14ac:dyDescent="0.3">
      <c r="A7" s="24">
        <v>2</v>
      </c>
      <c r="B7" s="24" t="s">
        <v>206</v>
      </c>
      <c r="C7" s="25">
        <v>13049</v>
      </c>
      <c r="D7" s="25">
        <v>3000</v>
      </c>
      <c r="E7" s="25">
        <v>2</v>
      </c>
      <c r="F7" s="77" t="s">
        <v>213</v>
      </c>
      <c r="G7" s="59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38"/>
    </row>
    <row r="8" spans="1:24" x14ac:dyDescent="0.3">
      <c r="A8" s="24">
        <v>3</v>
      </c>
      <c r="B8" s="24" t="s">
        <v>209</v>
      </c>
      <c r="C8" s="25">
        <v>1000</v>
      </c>
      <c r="D8" s="25">
        <v>200</v>
      </c>
      <c r="E8" s="25">
        <v>2</v>
      </c>
      <c r="F8" s="77" t="s">
        <v>213</v>
      </c>
      <c r="G8" s="59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38"/>
    </row>
    <row r="9" spans="1:24" x14ac:dyDescent="0.3">
      <c r="A9" s="24">
        <v>4</v>
      </c>
      <c r="B9" s="24" t="s">
        <v>208</v>
      </c>
      <c r="C9" s="25">
        <v>7620</v>
      </c>
      <c r="D9" s="25">
        <v>1300</v>
      </c>
      <c r="E9" s="25">
        <v>2</v>
      </c>
      <c r="F9" s="77" t="s">
        <v>213</v>
      </c>
      <c r="G9" s="59"/>
      <c r="H9" s="2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38"/>
    </row>
    <row r="10" spans="1:24" x14ac:dyDescent="0.3">
      <c r="C10" s="73"/>
      <c r="D10" s="73"/>
    </row>
    <row r="11" spans="1:24" x14ac:dyDescent="0.3">
      <c r="A11" s="193" t="s">
        <v>231</v>
      </c>
      <c r="B11" s="193"/>
      <c r="C11" s="193"/>
      <c r="D11" s="193"/>
    </row>
    <row r="14" spans="1:24" ht="18.5" x14ac:dyDescent="0.45">
      <c r="A14" s="69" t="s">
        <v>200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4" ht="78" x14ac:dyDescent="0.3">
      <c r="A15" s="60" t="s">
        <v>197</v>
      </c>
      <c r="B15" s="61" t="s">
        <v>164</v>
      </c>
      <c r="C15" s="46" t="s">
        <v>205</v>
      </c>
      <c r="D15" s="72" t="s">
        <v>212</v>
      </c>
      <c r="E15" s="78" t="s">
        <v>215</v>
      </c>
      <c r="F15" s="57" t="s">
        <v>161</v>
      </c>
      <c r="G15" s="47" t="s">
        <v>1</v>
      </c>
      <c r="H15" s="48" t="s">
        <v>182</v>
      </c>
      <c r="I15" s="48" t="s">
        <v>169</v>
      </c>
      <c r="J15" s="48" t="s">
        <v>185</v>
      </c>
      <c r="K15" s="51" t="s">
        <v>193</v>
      </c>
      <c r="L15" s="41" t="s">
        <v>184</v>
      </c>
      <c r="M15" s="41" t="s">
        <v>186</v>
      </c>
      <c r="N15" s="54" t="s">
        <v>162</v>
      </c>
      <c r="O15" s="53" t="s">
        <v>9</v>
      </c>
      <c r="P15" s="52" t="s">
        <v>165</v>
      </c>
      <c r="Q15" s="48" t="s">
        <v>5</v>
      </c>
      <c r="R15" s="49" t="s">
        <v>166</v>
      </c>
      <c r="S15" s="48" t="s">
        <v>4</v>
      </c>
      <c r="T15" s="49" t="s">
        <v>167</v>
      </c>
      <c r="U15" s="48" t="s">
        <v>3</v>
      </c>
      <c r="V15" s="48" t="s">
        <v>2</v>
      </c>
      <c r="W15" s="50" t="s">
        <v>180</v>
      </c>
    </row>
    <row r="16" spans="1:24" x14ac:dyDescent="0.3">
      <c r="A16" s="24">
        <v>1</v>
      </c>
      <c r="B16" s="24"/>
      <c r="C16" s="59"/>
      <c r="D16" s="77"/>
      <c r="E16" s="59"/>
      <c r="F16" s="25"/>
      <c r="G16" s="59"/>
      <c r="H16" s="27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x14ac:dyDescent="0.3">
      <c r="A17" s="24">
        <v>2</v>
      </c>
      <c r="B17" s="24"/>
      <c r="C17" s="59"/>
      <c r="D17" s="77"/>
      <c r="E17" s="59"/>
      <c r="F17" s="25"/>
      <c r="G17" s="59"/>
      <c r="H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x14ac:dyDescent="0.3">
      <c r="A18" s="24">
        <v>3</v>
      </c>
      <c r="B18" s="24"/>
      <c r="C18" s="59"/>
      <c r="D18" s="77"/>
      <c r="E18" s="59"/>
      <c r="F18" s="25"/>
      <c r="G18" s="59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x14ac:dyDescent="0.3">
      <c r="A19" s="24"/>
      <c r="B19" s="24" t="s">
        <v>210</v>
      </c>
      <c r="C19" s="59"/>
      <c r="D19" s="77"/>
      <c r="E19" s="59"/>
      <c r="F19" s="25"/>
      <c r="G19" s="59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x14ac:dyDescent="0.3">
      <c r="F20" s="58"/>
      <c r="G20" s="31"/>
      <c r="H20" s="32"/>
      <c r="I20" s="32"/>
      <c r="K20" s="33"/>
      <c r="L20" s="30"/>
      <c r="M20" s="30"/>
      <c r="N20" s="32"/>
      <c r="O20" s="32"/>
      <c r="P20" s="30"/>
      <c r="V20" s="32"/>
      <c r="W20" s="5"/>
    </row>
    <row r="21" spans="1:23" ht="18.5" x14ac:dyDescent="0.45">
      <c r="A21" s="70" t="s">
        <v>201</v>
      </c>
      <c r="F21" s="58"/>
      <c r="G21" s="31"/>
      <c r="H21" s="32"/>
      <c r="I21" s="32"/>
      <c r="K21" s="33"/>
      <c r="L21" s="30"/>
      <c r="M21" s="30"/>
      <c r="N21" s="32"/>
      <c r="O21" s="32"/>
      <c r="P21" s="30"/>
      <c r="V21" s="32"/>
      <c r="W21" s="5"/>
    </row>
    <row r="22" spans="1:23" ht="78" x14ac:dyDescent="0.3">
      <c r="A22" s="67" t="s">
        <v>198</v>
      </c>
      <c r="B22" s="67" t="s">
        <v>199</v>
      </c>
      <c r="C22" s="68"/>
      <c r="D22" s="72" t="s">
        <v>212</v>
      </c>
      <c r="E22" s="79"/>
      <c r="F22" s="57" t="s">
        <v>161</v>
      </c>
      <c r="G22" s="47" t="s">
        <v>1</v>
      </c>
      <c r="H22" s="48" t="s">
        <v>182</v>
      </c>
      <c r="I22" s="48" t="s">
        <v>169</v>
      </c>
      <c r="J22" s="48" t="s">
        <v>185</v>
      </c>
      <c r="K22" s="51" t="s">
        <v>193</v>
      </c>
      <c r="L22" s="41" t="s">
        <v>184</v>
      </c>
      <c r="M22" s="41" t="s">
        <v>186</v>
      </c>
      <c r="N22" s="54" t="s">
        <v>162</v>
      </c>
      <c r="O22" s="53" t="s">
        <v>9</v>
      </c>
      <c r="P22" s="52" t="s">
        <v>165</v>
      </c>
      <c r="Q22" s="48" t="s">
        <v>5</v>
      </c>
      <c r="R22" s="49" t="s">
        <v>166</v>
      </c>
      <c r="S22" s="48" t="s">
        <v>4</v>
      </c>
      <c r="T22" s="49" t="s">
        <v>167</v>
      </c>
      <c r="U22" s="48" t="s">
        <v>3</v>
      </c>
      <c r="V22" s="48" t="s">
        <v>2</v>
      </c>
      <c r="W22" s="50" t="s">
        <v>180</v>
      </c>
    </row>
    <row r="23" spans="1:23" x14ac:dyDescent="0.3">
      <c r="A23" s="140" t="s">
        <v>219</v>
      </c>
      <c r="B23" s="66"/>
      <c r="C23" s="66"/>
      <c r="D23" s="141" t="s">
        <v>243</v>
      </c>
      <c r="E23" s="66"/>
      <c r="F23" s="59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8"/>
    </row>
    <row r="24" spans="1:23" x14ac:dyDescent="0.3">
      <c r="A24" s="140" t="s">
        <v>220</v>
      </c>
      <c r="B24" s="66"/>
      <c r="C24" s="66"/>
      <c r="D24" s="141" t="s">
        <v>243</v>
      </c>
      <c r="E24" s="66"/>
      <c r="F24" s="59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8"/>
    </row>
    <row r="25" spans="1:23" x14ac:dyDescent="0.3">
      <c r="A25" s="65" t="s">
        <v>216</v>
      </c>
      <c r="B25" s="66"/>
      <c r="C25" s="66"/>
      <c r="D25" s="142"/>
      <c r="E25" s="66"/>
      <c r="F25" s="59"/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8"/>
    </row>
    <row r="27" spans="1:23" ht="18.5" x14ac:dyDescent="0.45">
      <c r="A27" s="69" t="s">
        <v>223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23" ht="39" x14ac:dyDescent="0.3">
      <c r="A28" s="71" t="s">
        <v>164</v>
      </c>
      <c r="B28" s="71" t="s">
        <v>237</v>
      </c>
      <c r="C28" s="64" t="s">
        <v>217</v>
      </c>
      <c r="D28" s="72" t="s">
        <v>212</v>
      </c>
      <c r="E28" s="48" t="s">
        <v>204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x14ac:dyDescent="0.3">
      <c r="A29" s="24" t="s">
        <v>235</v>
      </c>
      <c r="B29" s="24"/>
      <c r="C29" s="77">
        <v>20</v>
      </c>
      <c r="D29" s="77" t="s">
        <v>213</v>
      </c>
      <c r="E29" s="28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x14ac:dyDescent="0.3">
      <c r="A30" s="24" t="s">
        <v>236</v>
      </c>
      <c r="B30" s="24"/>
      <c r="C30" s="25"/>
      <c r="D30" s="77" t="s">
        <v>214</v>
      </c>
      <c r="E30" s="2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x14ac:dyDescent="0.3">
      <c r="A31" s="65" t="s">
        <v>216</v>
      </c>
      <c r="B31" s="105"/>
      <c r="C31" s="107"/>
      <c r="D31" s="107"/>
      <c r="E31" s="108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x14ac:dyDescent="0.3">
      <c r="B32" s="30"/>
      <c r="D32" s="3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8.5" x14ac:dyDescent="0.45">
      <c r="A33" s="69" t="s">
        <v>218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ht="78" x14ac:dyDescent="0.3">
      <c r="A34" s="60" t="s">
        <v>197</v>
      </c>
      <c r="B34" s="61" t="s">
        <v>164</v>
      </c>
      <c r="C34" s="46" t="s">
        <v>205</v>
      </c>
      <c r="D34" s="72" t="s">
        <v>212</v>
      </c>
      <c r="E34" s="78" t="s">
        <v>240</v>
      </c>
      <c r="F34" s="57" t="s">
        <v>161</v>
      </c>
      <c r="G34" s="47" t="s">
        <v>1</v>
      </c>
      <c r="H34" s="48" t="s">
        <v>182</v>
      </c>
      <c r="I34" s="48" t="s">
        <v>169</v>
      </c>
      <c r="J34" s="48" t="s">
        <v>185</v>
      </c>
      <c r="K34" s="51" t="s">
        <v>193</v>
      </c>
      <c r="L34" s="41" t="s">
        <v>184</v>
      </c>
      <c r="M34" s="41" t="s">
        <v>186</v>
      </c>
      <c r="N34" s="54" t="s">
        <v>162</v>
      </c>
      <c r="O34" s="53" t="s">
        <v>9</v>
      </c>
      <c r="P34" s="52" t="s">
        <v>165</v>
      </c>
      <c r="Q34" s="48" t="s">
        <v>5</v>
      </c>
      <c r="R34" s="49" t="s">
        <v>166</v>
      </c>
      <c r="S34" s="48" t="s">
        <v>4</v>
      </c>
      <c r="T34" s="49" t="s">
        <v>167</v>
      </c>
      <c r="U34" s="48" t="s">
        <v>3</v>
      </c>
      <c r="V34" s="48" t="s">
        <v>2</v>
      </c>
      <c r="W34" s="50" t="s">
        <v>180</v>
      </c>
    </row>
    <row r="35" spans="1:23" x14ac:dyDescent="0.3">
      <c r="A35" s="24">
        <v>1</v>
      </c>
      <c r="B35" s="24"/>
      <c r="C35" s="59"/>
      <c r="D35" s="77"/>
      <c r="E35" s="59"/>
      <c r="F35" s="25"/>
      <c r="G35" s="59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x14ac:dyDescent="0.3">
      <c r="A36" s="24">
        <v>3</v>
      </c>
      <c r="B36" s="24"/>
      <c r="C36" s="59"/>
      <c r="D36" s="77"/>
      <c r="E36" s="59"/>
      <c r="F36" s="25"/>
      <c r="G36" s="59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x14ac:dyDescent="0.3">
      <c r="A37" s="24">
        <v>4</v>
      </c>
      <c r="B37" s="24"/>
      <c r="C37" s="59"/>
      <c r="D37" s="77"/>
      <c r="E37" s="59"/>
      <c r="F37" s="25"/>
      <c r="G37" s="59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x14ac:dyDescent="0.3">
      <c r="A38" s="24"/>
      <c r="B38" s="24" t="s">
        <v>210</v>
      </c>
      <c r="C38" s="59"/>
      <c r="D38" s="77"/>
      <c r="E38" s="59"/>
      <c r="F38" s="25"/>
      <c r="G38" s="59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</sheetData>
  <autoFilter ref="A5:X8" xr:uid="{00000000-0009-0000-0000-000001000000}"/>
  <mergeCells count="4">
    <mergeCell ref="A1:E1"/>
    <mergeCell ref="A3:B3"/>
    <mergeCell ref="A2:E2"/>
    <mergeCell ref="A11:D11"/>
  </mergeCells>
  <phoneticPr fontId="0" type="noConversion"/>
  <pageMargins left="0.55118110236220474" right="0.47244094488188981" top="0.51181102362204722" bottom="0.51181102362204722" header="0.31496062992125984" footer="0.19685039370078741"/>
  <pageSetup paperSize="9" scale="50" fitToHeight="999" orientation="landscape" r:id="rId1"/>
  <headerFooter alignWithMargins="0">
    <oddHeader>&amp;R&amp;"Tahoma,Normal"&amp;8Versjon 20.09.16</oddHeader>
    <oddFooter>&amp;L&amp;"Garamond,Normal"Del 1 Bilag 1 Prisskjema&amp;R&amp;"Garamond,Normal"Side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D066F4B1CC4640B40486D47FA352D1" ma:contentTypeVersion="18" ma:contentTypeDescription="Opprett et nytt dokument." ma:contentTypeScope="" ma:versionID="3503e08573927a39d0c57951ebc78dd2">
  <xsd:schema xmlns:xsd="http://www.w3.org/2001/XMLSchema" xmlns:xs="http://www.w3.org/2001/XMLSchema" xmlns:p="http://schemas.microsoft.com/office/2006/metadata/properties" xmlns:ns2="77e7c2f3-c9cb-425b-aee6-8ce4b27a7561" xmlns:ns3="http://schemas.microsoft.com/sharepoint/v4" xmlns:ns4="afebee77-8a1f-4424-9ee9-5173f82ea690" targetNamespace="http://schemas.microsoft.com/office/2006/metadata/properties" ma:root="true" ma:fieldsID="bb0def299d2d0541feee6c6323cb3b4d" ns2:_="" ns3:_="" ns4:_="">
    <xsd:import namespace="77e7c2f3-c9cb-425b-aee6-8ce4b27a7561"/>
    <xsd:import namespace="http://schemas.microsoft.com/sharepoint/v4"/>
    <xsd:import namespace="afebee77-8a1f-4424-9ee9-5173f82ea6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IconOverlay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7c2f3-c9cb-425b-aee6-8ce4b27a7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64a8461-4d9a-4b5d-93bd-86a5dfa08d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internalName="IconOverlay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bee77-8a1f-4424-9ee9-5173f82ea69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a89586d-a543-4d23-a907-61e5f0b05aed}" ma:internalName="TaxCatchAll" ma:showField="CatchAllData" ma:web="afebee77-8a1f-4424-9ee9-5173f82ea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IconOverlay xmlns="http://schemas.microsoft.com/sharepoint/v4" xsi:nil="true"/>
    <lcf76f155ced4ddcb4097134ff3c332f xmlns="77e7c2f3-c9cb-425b-aee6-8ce4b27a7561">
      <Terms xmlns="http://schemas.microsoft.com/office/infopath/2007/PartnerControls"/>
    </lcf76f155ced4ddcb4097134ff3c332f>
    <TaxCatchAll xmlns="afebee77-8a1f-4424-9ee9-5173f82ea690" xsi:nil="true"/>
  </documentManagement>
</p:properties>
</file>

<file path=customXml/itemProps1.xml><?xml version="1.0" encoding="utf-8"?>
<ds:datastoreItem xmlns:ds="http://schemas.openxmlformats.org/officeDocument/2006/customXml" ds:itemID="{3F57B2B6-4432-494D-993A-BDF7D7A991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F57EFF-B52C-428B-B138-51A3EFB551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e7c2f3-c9cb-425b-aee6-8ce4b27a7561"/>
    <ds:schemaRef ds:uri="http://schemas.microsoft.com/sharepoint/v4"/>
    <ds:schemaRef ds:uri="afebee77-8a1f-4424-9ee9-5173f82ea6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DB3A0C-88B8-4872-84C1-57F9E3888E62}">
  <ds:schemaRefs>
    <ds:schemaRef ds:uri="http://purl.org/dc/elements/1.1/"/>
    <ds:schemaRef ds:uri="http://schemas.microsoft.com/office/2006/metadata/properties"/>
    <ds:schemaRef ds:uri="77e7c2f3-c9cb-425b-aee6-8ce4b27a7561"/>
    <ds:schemaRef ds:uri="http://www.w3.org/XML/1998/namespace"/>
    <ds:schemaRef ds:uri="http://schemas.microsoft.com/office/2006/documentManagement/types"/>
    <ds:schemaRef ds:uri="afebee77-8a1f-4424-9ee9-5173f82ea690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Instruks for utfylling</vt:lpstr>
      <vt:lpstr>Priselementer til evaluering</vt:lpstr>
      <vt:lpstr>Adgangskort m.m</vt:lpstr>
      <vt:lpstr>'Adgangskort m.m'!Utskriftstitler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2012-03-06T21:19:29Z</dcterms:created>
  <dcterms:modified xsi:type="dcterms:W3CDTF">2022-11-21T14:42:09Z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0x0101008DD066F4B1CC4640B40486D47FA352D1</vt:lpwstr>
  </property>
  <property fmtid="{D5CDD505-2E9C-101B-9397-08002B2CF9AE}" pid="3" name="MediaServiceImageTags">
    <vt:lpwstr/>
  </property>
</Properties>
</file>