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tables/table2.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https://sykehusinnkjop-my.sharepoint.com/personal/haalod_sykehusinnkjop_no/Documents/Prosjektgruppe - Trykkeritjenester/Konkurransegrunnlag/Til utlysning/"/>
    </mc:Choice>
  </mc:AlternateContent>
  <xr:revisionPtr revIDLastSave="27" documentId="8_{00536E61-D371-4181-A2D9-07FD8520E0CA}" xr6:coauthVersionLast="47" xr6:coauthVersionMax="47" xr10:uidLastSave="{E59F4DA7-5187-45A8-B664-601C8880A748}"/>
  <bookViews>
    <workbookView xWindow="-120" yWindow="-120" windowWidth="29040" windowHeight="15840" firstSheet="1" activeTab="10" xr2:uid="{A3C0B478-945C-4755-90FB-EA5C4B4063CD}"/>
  </bookViews>
  <sheets>
    <sheet name="Mal" sheetId="4" state="hidden" r:id="rId1"/>
    <sheet name="Forside" sheetId="2" r:id="rId2"/>
    <sheet name="Veiledning" sheetId="3" r:id="rId3"/>
    <sheet name="Veiledning mal" sheetId="8" state="hidden" r:id="rId4"/>
    <sheet name="Omfang" sheetId="7" r:id="rId5"/>
    <sheet name="1.1 Statiske trykksaker" sheetId="13" r:id="rId6"/>
    <sheet name="1.2 Førtrykk" sheetId="17" r:id="rId7"/>
    <sheet name="1.3 IR A4" sheetId="5" r:id="rId8"/>
    <sheet name="1.4 IR A5" sheetId="9" r:id="rId9"/>
    <sheet name="1.5 IR A6" sheetId="10" r:id="rId10"/>
    <sheet name="1.6 IR 210x210" sheetId="11" r:id="rId11"/>
    <sheet name="2 Etiketter" sheetId="14" r:id="rId12"/>
  </sheets>
  <definedNames>
    <definedName name="_ftnref1" localSheetId="5">'1.1 Statiske trykksaker'!#REF!</definedName>
    <definedName name="_ftnref1" localSheetId="6">'1.2 Førtrykk'!#REF!</definedName>
    <definedName name="_ftnref1" localSheetId="7">'1.3 IR A4'!#REF!</definedName>
    <definedName name="_ftnref1" localSheetId="8">'1.4 IR A5'!#REF!</definedName>
    <definedName name="_ftnref1" localSheetId="9">'1.5 IR A6'!#REF!</definedName>
    <definedName name="_ftnref1" localSheetId="10">'1.6 IR 210x210'!#REF!</definedName>
    <definedName name="_ftnref1" localSheetId="11">'2 Etiketter'!#REF!</definedName>
    <definedName name="_ftnref2" localSheetId="5">'1.1 Statiske trykksaker'!#REF!</definedName>
    <definedName name="_ftnref2" localSheetId="6">'1.2 Førtrykk'!#REF!</definedName>
    <definedName name="_ftnref2" localSheetId="7">'1.3 IR A4'!#REF!</definedName>
    <definedName name="_ftnref2" localSheetId="8">'1.4 IR A5'!#REF!</definedName>
    <definedName name="_ftnref2" localSheetId="9">'1.5 IR A6'!#REF!</definedName>
    <definedName name="_ftnref2" localSheetId="10">'1.6 IR 210x210'!#REF!</definedName>
    <definedName name="_ftnref2" localSheetId="11">'2 Etiketter'!#REF!</definedName>
    <definedName name="_Toc304455793" localSheetId="1">Forside!#REF!</definedName>
    <definedName name="_Toc304455793" localSheetId="4">Omfang!#REF!</definedName>
    <definedName name="_Toc304455793" localSheetId="2">Veiledning!#REF!</definedName>
    <definedName name="_Toc304455793" localSheetId="3">'Veiledning mal'!#REF!</definedName>
    <definedName name="_Toc304455794" localSheetId="4">Omfang!#REF!</definedName>
    <definedName name="_Toc304455794" localSheetId="2">Veiledning!#REF!</definedName>
    <definedName name="_Toc304455794" localSheetId="3">'Veiledning mal'!#REF!</definedName>
    <definedName name="_Toc304455795" localSheetId="1">Forside!#REF!</definedName>
    <definedName name="_Toc304455795" localSheetId="4">Omfang!#REF!</definedName>
    <definedName name="_Toc304455795" localSheetId="2">Veiledning!#REF!</definedName>
    <definedName name="_Toc304455795" localSheetId="3">'Veiledning mal'!#REF!</definedName>
    <definedName name="_Toc444763954" localSheetId="4">Omfang!#REF!</definedName>
    <definedName name="_Toc444763954" localSheetId="2">Veiledning!#REF!</definedName>
    <definedName name="_Toc444763954" localSheetId="3">'Veiledning mal'!#REF!</definedName>
    <definedName name="Delkontrakt_1" localSheetId="5">'1.1 Statiske trykksaker'!#REF!</definedName>
    <definedName name="Delkontrakt_1" localSheetId="6">'1.2 Førtrykk'!$B$6</definedName>
    <definedName name="Delkontrakt_1" localSheetId="8">'1.4 IR A5'!#REF!</definedName>
    <definedName name="Delkontrakt_1" localSheetId="9">'1.5 IR A6'!#REF!</definedName>
    <definedName name="Delkontrakt_1" localSheetId="10">'1.6 IR 210x210'!#REF!</definedName>
    <definedName name="Delkontrakt_1" localSheetId="11">'2 Etiketter'!#REF!</definedName>
    <definedName name="Delkontrakt_1">'1.3 IR A4'!#REF!</definedName>
    <definedName name="Delkontrakt_10" localSheetId="5">'1.1 Statiske trykksaker'!#REF!</definedName>
    <definedName name="Delkontrakt_10" localSheetId="6">'1.2 Førtrykk'!#REF!</definedName>
    <definedName name="Delkontrakt_10" localSheetId="8">'1.4 IR A5'!#REF!</definedName>
    <definedName name="Delkontrakt_10" localSheetId="9">'1.5 IR A6'!#REF!</definedName>
    <definedName name="Delkontrakt_10" localSheetId="10">'1.6 IR 210x210'!#REF!</definedName>
    <definedName name="Delkontrakt_10" localSheetId="11">'2 Etiketter'!#REF!</definedName>
    <definedName name="Delkontrakt_10">'1.3 IR A4'!#REF!</definedName>
    <definedName name="Delkontrakt_2" localSheetId="5">'1.1 Statiske trykksaker'!$B$37</definedName>
    <definedName name="Delkontrakt_2" localSheetId="6">'1.2 Førtrykk'!#REF!</definedName>
    <definedName name="Delkontrakt_2" localSheetId="8">'1.4 IR A5'!$B$6</definedName>
    <definedName name="Delkontrakt_2" localSheetId="9">'1.5 IR A6'!$B$6</definedName>
    <definedName name="Delkontrakt_2" localSheetId="10">'1.6 IR 210x210'!$B$6</definedName>
    <definedName name="Delkontrakt_2" localSheetId="11">'2 Etiketter'!$B$6</definedName>
    <definedName name="Delkontrakt_2">'1.3 IR A4'!$B$6</definedName>
    <definedName name="Delkontrakt_3" localSheetId="5">'1.1 Statiske trykksaker'!#REF!</definedName>
    <definedName name="Delkontrakt_3" localSheetId="6">'1.2 Førtrykk'!#REF!</definedName>
    <definedName name="Delkontrakt_3" localSheetId="8">'1.4 IR A5'!#REF!</definedName>
    <definedName name="Delkontrakt_3" localSheetId="9">'1.5 IR A6'!#REF!</definedName>
    <definedName name="Delkontrakt_3" localSheetId="10">'1.6 IR 210x210'!#REF!</definedName>
    <definedName name="Delkontrakt_3" localSheetId="11">'2 Etiketter'!#REF!</definedName>
    <definedName name="Delkontrakt_3">'1.3 IR A4'!#REF!</definedName>
    <definedName name="Delkontrakt_4" localSheetId="5">'1.1 Statiske trykksaker'!#REF!</definedName>
    <definedName name="Delkontrakt_4" localSheetId="6">'1.2 Førtrykk'!#REF!</definedName>
    <definedName name="Delkontrakt_4" localSheetId="8">'1.4 IR A5'!#REF!</definedName>
    <definedName name="Delkontrakt_4" localSheetId="9">'1.5 IR A6'!#REF!</definedName>
    <definedName name="Delkontrakt_4" localSheetId="10">'1.6 IR 210x210'!#REF!</definedName>
    <definedName name="Delkontrakt_4" localSheetId="11">'2 Etiketter'!#REF!</definedName>
    <definedName name="Delkontrakt_4">'1.3 IR A4'!#REF!</definedName>
    <definedName name="Delkontrakt_5" localSheetId="5">'1.1 Statiske trykksaker'!#REF!</definedName>
    <definedName name="Delkontrakt_5" localSheetId="6">'1.2 Førtrykk'!#REF!</definedName>
    <definedName name="Delkontrakt_5" localSheetId="8">'1.4 IR A5'!#REF!</definedName>
    <definedName name="Delkontrakt_5" localSheetId="9">'1.5 IR A6'!#REF!</definedName>
    <definedName name="Delkontrakt_5" localSheetId="10">'1.6 IR 210x210'!#REF!</definedName>
    <definedName name="Delkontrakt_5" localSheetId="11">'2 Etiketter'!#REF!</definedName>
    <definedName name="Delkontrakt_5">'1.3 IR A4'!#REF!</definedName>
    <definedName name="Delkontrakt_6" localSheetId="5">'1.1 Statiske trykksaker'!#REF!</definedName>
    <definedName name="Delkontrakt_6" localSheetId="6">'1.2 Førtrykk'!#REF!</definedName>
    <definedName name="Delkontrakt_6" localSheetId="8">'1.4 IR A5'!#REF!</definedName>
    <definedName name="Delkontrakt_6" localSheetId="9">'1.5 IR A6'!#REF!</definedName>
    <definedName name="Delkontrakt_6" localSheetId="10">'1.6 IR 210x210'!#REF!</definedName>
    <definedName name="Delkontrakt_6" localSheetId="11">'2 Etiketter'!#REF!</definedName>
    <definedName name="Delkontrakt_6">'1.3 IR A4'!#REF!</definedName>
    <definedName name="Delkontrakt_7" localSheetId="5">'1.1 Statiske trykksaker'!#REF!</definedName>
    <definedName name="Delkontrakt_7" localSheetId="6">'1.2 Førtrykk'!#REF!</definedName>
    <definedName name="Delkontrakt_7" localSheetId="8">'1.4 IR A5'!#REF!</definedName>
    <definedName name="Delkontrakt_7" localSheetId="9">'1.5 IR A6'!#REF!</definedName>
    <definedName name="Delkontrakt_7" localSheetId="10">'1.6 IR 210x210'!#REF!</definedName>
    <definedName name="Delkontrakt_7" localSheetId="11">'2 Etiketter'!#REF!</definedName>
    <definedName name="Delkontrakt_7">'1.3 IR A4'!#REF!</definedName>
    <definedName name="Delkontrakt_8" localSheetId="5">'1.1 Statiske trykksaker'!#REF!</definedName>
    <definedName name="Delkontrakt_8" localSheetId="6">'1.2 Førtrykk'!#REF!</definedName>
    <definedName name="Delkontrakt_8" localSheetId="8">'1.4 IR A5'!#REF!</definedName>
    <definedName name="Delkontrakt_8" localSheetId="9">'1.5 IR A6'!#REF!</definedName>
    <definedName name="Delkontrakt_8" localSheetId="10">'1.6 IR 210x210'!#REF!</definedName>
    <definedName name="Delkontrakt_8" localSheetId="11">'2 Etiketter'!#REF!</definedName>
    <definedName name="Delkontrakt_8">'1.3 IR A4'!#REF!</definedName>
    <definedName name="Delkontrakt_9" localSheetId="5">'1.1 Statiske trykksaker'!#REF!</definedName>
    <definedName name="Delkontrakt_9" localSheetId="6">'1.2 Førtrykk'!#REF!</definedName>
    <definedName name="Delkontrakt_9" localSheetId="8">'1.4 IR A5'!#REF!</definedName>
    <definedName name="Delkontrakt_9" localSheetId="9">'1.5 IR A6'!#REF!</definedName>
    <definedName name="Delkontrakt_9" localSheetId="10">'1.6 IR 210x210'!#REF!</definedName>
    <definedName name="Delkontrakt_9" localSheetId="11">'2 Etiketter'!#REF!</definedName>
    <definedName name="Delkontrakt_9">'1.3 IR A4'!#REF!</definedName>
    <definedName name="_xlnm.Print_Area" localSheetId="1">Forside!$A$1:$E$45</definedName>
    <definedName name="_xlnm.Print_Area" localSheetId="4">Omfang!$A$1:$D$15</definedName>
    <definedName name="_xlnm.Print_Area" localSheetId="2">Veiledning!$A$1:$D$18</definedName>
    <definedName name="_xlnm.Print_Area" localSheetId="3">'Veiledning mal'!$A$1:$D$3</definedName>
    <definedName name="_xlnm.Print_Titles" localSheetId="5">'1.1 Statiske trykksaker'!$1:$2</definedName>
    <definedName name="_xlnm.Print_Titles" localSheetId="6">'1.2 Førtrykk'!$1:$5</definedName>
    <definedName name="_xlnm.Print_Titles" localSheetId="7">'1.3 IR A4'!$1:$3</definedName>
    <definedName name="_xlnm.Print_Titles" localSheetId="8">'1.4 IR A5'!$1:$3</definedName>
    <definedName name="_xlnm.Print_Titles" localSheetId="9">'1.5 IR A6'!$1:$3</definedName>
    <definedName name="_xlnm.Print_Titles" localSheetId="10">'1.6 IR 210x210'!$1:$3</definedName>
    <definedName name="_xlnm.Print_Titles" localSheetId="11">'2 Etiketter'!$1:$2</definedName>
  </definedName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8" i="13" l="1"/>
  <c r="Q10" i="14"/>
  <c r="Q9" i="14"/>
  <c r="Q8" i="14"/>
  <c r="J3" i="14"/>
  <c r="F3" i="11"/>
  <c r="F3" i="10"/>
  <c r="F3" i="9"/>
  <c r="F3" i="5"/>
  <c r="G3" i="17"/>
  <c r="B3" i="11" l="1"/>
  <c r="B3" i="14"/>
  <c r="B3" i="10"/>
  <c r="B3" i="9"/>
  <c r="B3" i="5"/>
  <c r="B3" i="17"/>
  <c r="B3" i="13"/>
  <c r="N27" i="9" l="1"/>
  <c r="K18" i="17"/>
  <c r="K17" i="17"/>
  <c r="K16" i="17"/>
  <c r="K15" i="17"/>
  <c r="K14" i="17"/>
  <c r="K13" i="17"/>
  <c r="K12" i="17"/>
  <c r="K11" i="17"/>
  <c r="E10" i="17"/>
  <c r="K10" i="17" s="1"/>
  <c r="E9" i="17"/>
  <c r="K9" i="17" s="1"/>
  <c r="E8" i="17"/>
  <c r="K8" i="17" s="1"/>
  <c r="E7" i="17"/>
  <c r="K7" i="17" s="1"/>
  <c r="N41" i="10" l="1"/>
  <c r="N11" i="11"/>
  <c r="N80" i="11"/>
  <c r="Q80" i="14"/>
  <c r="N52" i="5"/>
  <c r="Q23" i="14"/>
  <c r="Q39" i="14"/>
  <c r="Q55" i="14"/>
  <c r="Q74" i="14"/>
  <c r="N48" i="9"/>
  <c r="Q100" i="14"/>
  <c r="Q28" i="14"/>
  <c r="Q44" i="14"/>
  <c r="N26" i="5"/>
  <c r="N15" i="9"/>
  <c r="N20" i="5"/>
  <c r="N20" i="9"/>
  <c r="Q97" i="14"/>
  <c r="N14" i="5"/>
  <c r="N14" i="9"/>
  <c r="N63" i="5"/>
  <c r="N54" i="9"/>
  <c r="N59" i="5"/>
  <c r="N73" i="9"/>
  <c r="N64" i="10"/>
  <c r="N63" i="11"/>
  <c r="N72" i="10"/>
  <c r="N74" i="11"/>
  <c r="N37" i="10"/>
  <c r="N49" i="10"/>
  <c r="N48" i="11"/>
  <c r="N55" i="10"/>
  <c r="N54" i="11"/>
  <c r="N76" i="9"/>
  <c r="N81" i="10"/>
  <c r="N72" i="11"/>
  <c r="N7" i="5"/>
  <c r="Q108" i="14"/>
  <c r="Q86" i="14"/>
  <c r="N33" i="9"/>
  <c r="N28" i="5"/>
  <c r="N18" i="10"/>
  <c r="N19" i="11"/>
  <c r="N88" i="11"/>
  <c r="Q96" i="14"/>
  <c r="Q104" i="14"/>
  <c r="Q78" i="14"/>
  <c r="Q25" i="14"/>
  <c r="Q41" i="14"/>
  <c r="Q57" i="14"/>
  <c r="Q76" i="14"/>
  <c r="N64" i="9"/>
  <c r="N11" i="5"/>
  <c r="Q30" i="14"/>
  <c r="Q46" i="14"/>
  <c r="Q65" i="14"/>
  <c r="N65" i="5"/>
  <c r="N39" i="5"/>
  <c r="N26" i="9"/>
  <c r="N35" i="5"/>
  <c r="N35" i="9"/>
  <c r="N41" i="5"/>
  <c r="N41" i="9"/>
  <c r="Q99" i="14"/>
  <c r="N25" i="9"/>
  <c r="N74" i="5"/>
  <c r="N57" i="9"/>
  <c r="N71" i="5"/>
  <c r="N84" i="9"/>
  <c r="N75" i="10"/>
  <c r="N83" i="11"/>
  <c r="N83" i="10"/>
  <c r="N47" i="10"/>
  <c r="N46" i="11"/>
  <c r="N86" i="9"/>
  <c r="N85" i="10"/>
  <c r="N49" i="9"/>
  <c r="N59" i="10"/>
  <c r="N58" i="11"/>
  <c r="N65" i="10"/>
  <c r="N64" i="11"/>
  <c r="N33" i="10"/>
  <c r="N28" i="11"/>
  <c r="N7" i="10"/>
  <c r="N89" i="10"/>
  <c r="N86" i="11"/>
  <c r="Q60" i="14"/>
  <c r="N55" i="5"/>
  <c r="N28" i="9"/>
  <c r="N17" i="11"/>
  <c r="N71" i="11"/>
  <c r="N42" i="10"/>
  <c r="Q88" i="14"/>
  <c r="Q92" i="14"/>
  <c r="Q27" i="14"/>
  <c r="Q43" i="14"/>
  <c r="Q59" i="14"/>
  <c r="Q83" i="14"/>
  <c r="Q79" i="14"/>
  <c r="Q16" i="14"/>
  <c r="Q32" i="14"/>
  <c r="Q48" i="14"/>
  <c r="Q67" i="14"/>
  <c r="N10" i="9"/>
  <c r="N76" i="5"/>
  <c r="N48" i="5"/>
  <c r="N39" i="9"/>
  <c r="N45" i="5"/>
  <c r="N45" i="9"/>
  <c r="N51" i="5"/>
  <c r="Q85" i="14"/>
  <c r="Q101" i="14"/>
  <c r="N37" i="5"/>
  <c r="N37" i="9"/>
  <c r="N85" i="5"/>
  <c r="N13" i="10"/>
  <c r="N82" i="5"/>
  <c r="N87" i="9"/>
  <c r="N86" i="10"/>
  <c r="N9" i="10"/>
  <c r="N8" i="11"/>
  <c r="N57" i="10"/>
  <c r="N55" i="11"/>
  <c r="N11" i="10"/>
  <c r="N10" i="11"/>
  <c r="N63" i="9"/>
  <c r="N71" i="10"/>
  <c r="N73" i="11"/>
  <c r="N76" i="10"/>
  <c r="N67" i="11"/>
  <c r="N41" i="11"/>
  <c r="N15" i="10"/>
  <c r="N14" i="11"/>
  <c r="N16" i="5"/>
  <c r="N60" i="11"/>
  <c r="N83" i="9"/>
  <c r="N15" i="5"/>
  <c r="Q29" i="14"/>
  <c r="Q45" i="14"/>
  <c r="Q90" i="14"/>
  <c r="Q18" i="14"/>
  <c r="Q34" i="14"/>
  <c r="Q50" i="14"/>
  <c r="Q69" i="14"/>
  <c r="N87" i="5"/>
  <c r="N58" i="5"/>
  <c r="N51" i="9"/>
  <c r="N54" i="5"/>
  <c r="N53" i="9"/>
  <c r="N60" i="5"/>
  <c r="Q87" i="14"/>
  <c r="Q103" i="14"/>
  <c r="N47" i="5"/>
  <c r="N47" i="9"/>
  <c r="N8" i="5"/>
  <c r="N8" i="9"/>
  <c r="N12" i="10"/>
  <c r="N17" i="10"/>
  <c r="N16" i="11"/>
  <c r="N60" i="9"/>
  <c r="N66" i="10"/>
  <c r="N65" i="11"/>
  <c r="N19" i="10"/>
  <c r="N18" i="11"/>
  <c r="N80" i="9"/>
  <c r="N82" i="10"/>
  <c r="N76" i="11"/>
  <c r="N52" i="10"/>
  <c r="N51" i="11"/>
  <c r="N26" i="10"/>
  <c r="N25" i="11"/>
  <c r="N82" i="11"/>
  <c r="N61" i="5"/>
  <c r="N42" i="5"/>
  <c r="N19" i="5"/>
  <c r="Q31" i="14"/>
  <c r="Q47" i="14"/>
  <c r="Q66" i="14"/>
  <c r="Q102" i="14"/>
  <c r="Q106" i="14"/>
  <c r="Q20" i="14"/>
  <c r="Q36" i="14"/>
  <c r="Q52" i="14"/>
  <c r="Q71" i="14"/>
  <c r="N13" i="5"/>
  <c r="N13" i="9"/>
  <c r="N67" i="5"/>
  <c r="N74" i="9"/>
  <c r="N64" i="5"/>
  <c r="N61" i="9"/>
  <c r="N72" i="5"/>
  <c r="Q89" i="14"/>
  <c r="Q105" i="14"/>
  <c r="N57" i="5"/>
  <c r="N59" i="9"/>
  <c r="N19" i="9"/>
  <c r="N16" i="9"/>
  <c r="N20" i="10"/>
  <c r="N27" i="11"/>
  <c r="N75" i="9"/>
  <c r="N80" i="10"/>
  <c r="N34" i="10"/>
  <c r="N33" i="11"/>
  <c r="N8" i="10"/>
  <c r="N7" i="11"/>
  <c r="N87" i="11"/>
  <c r="N12" i="11"/>
  <c r="N55" i="9"/>
  <c r="N61" i="10"/>
  <c r="N39" i="10"/>
  <c r="N37" i="11"/>
  <c r="N84" i="10"/>
  <c r="Q82" i="14"/>
  <c r="N10" i="5"/>
  <c r="N21" i="9"/>
  <c r="N51" i="10"/>
  <c r="N87" i="10"/>
  <c r="N84" i="11"/>
  <c r="N33" i="5"/>
  <c r="N84" i="5"/>
  <c r="Q17" i="14"/>
  <c r="Q33" i="14"/>
  <c r="Q49" i="14"/>
  <c r="Q68" i="14"/>
  <c r="N58" i="9"/>
  <c r="Q22" i="14"/>
  <c r="Q38" i="14"/>
  <c r="Q54" i="14"/>
  <c r="Q73" i="14"/>
  <c r="N21" i="5"/>
  <c r="N81" i="5"/>
  <c r="N81" i="9"/>
  <c r="N75" i="5"/>
  <c r="N71" i="9"/>
  <c r="N83" i="5"/>
  <c r="Q91" i="14"/>
  <c r="Q107" i="14"/>
  <c r="N66" i="5"/>
  <c r="N34" i="5"/>
  <c r="N34" i="9"/>
  <c r="N35" i="10"/>
  <c r="N34" i="11"/>
  <c r="N40" i="11"/>
  <c r="N89" i="9"/>
  <c r="N88" i="10"/>
  <c r="N85" i="11"/>
  <c r="N43" i="10"/>
  <c r="N42" i="11"/>
  <c r="N16" i="10"/>
  <c r="N15" i="11"/>
  <c r="N21" i="10"/>
  <c r="N20" i="11"/>
  <c r="N65" i="9"/>
  <c r="N73" i="10"/>
  <c r="N75" i="11"/>
  <c r="N48" i="10"/>
  <c r="N47" i="11"/>
  <c r="N11" i="9"/>
  <c r="N74" i="10"/>
  <c r="N28" i="10"/>
  <c r="N36" i="11"/>
  <c r="N73" i="5"/>
  <c r="Q81" i="14"/>
  <c r="Q19" i="14"/>
  <c r="Q35" i="14"/>
  <c r="Q51" i="14"/>
  <c r="Q70" i="14"/>
  <c r="N18" i="9"/>
  <c r="Q77" i="14"/>
  <c r="Q24" i="14"/>
  <c r="Q40" i="14"/>
  <c r="Q56" i="14"/>
  <c r="Q75" i="14"/>
  <c r="N36" i="5"/>
  <c r="N36" i="9"/>
  <c r="N89" i="5"/>
  <c r="N85" i="9"/>
  <c r="N86" i="5"/>
  <c r="N9" i="5"/>
  <c r="N9" i="9"/>
  <c r="Q93" i="14"/>
  <c r="Q109" i="14"/>
  <c r="N80" i="5"/>
  <c r="N43" i="5"/>
  <c r="N43" i="9"/>
  <c r="N40" i="5"/>
  <c r="N40" i="9"/>
  <c r="N45" i="10"/>
  <c r="N43" i="11"/>
  <c r="N49" i="11"/>
  <c r="N14" i="10"/>
  <c r="N13" i="11"/>
  <c r="N66" i="9"/>
  <c r="N53" i="10"/>
  <c r="N52" i="11"/>
  <c r="N27" i="10"/>
  <c r="N26" i="11"/>
  <c r="N36" i="10"/>
  <c r="N35" i="11"/>
  <c r="N82" i="9"/>
  <c r="N81" i="11"/>
  <c r="N58" i="10"/>
  <c r="N57" i="11"/>
  <c r="N25" i="5"/>
  <c r="N18" i="5"/>
  <c r="N27" i="5"/>
  <c r="Q98" i="14"/>
  <c r="N88" i="9"/>
  <c r="Q21" i="14"/>
  <c r="Q37" i="14"/>
  <c r="Q53" i="14"/>
  <c r="Q72" i="14"/>
  <c r="N42" i="9"/>
  <c r="Q84" i="14"/>
  <c r="Q26" i="14"/>
  <c r="Q42" i="14"/>
  <c r="Q58" i="14"/>
  <c r="Q94" i="14"/>
  <c r="N46" i="5"/>
  <c r="N46" i="9"/>
  <c r="N7" i="9"/>
  <c r="N12" i="5"/>
  <c r="N12" i="9"/>
  <c r="N17" i="5"/>
  <c r="N17" i="9"/>
  <c r="Q95" i="14"/>
  <c r="N88" i="5"/>
  <c r="N53" i="5"/>
  <c r="N52" i="9"/>
  <c r="N49" i="5"/>
  <c r="N67" i="9"/>
  <c r="N54" i="10"/>
  <c r="N53" i="11"/>
  <c r="N60" i="10"/>
  <c r="N59" i="11"/>
  <c r="N25" i="10"/>
  <c r="N21" i="11"/>
  <c r="N72" i="9"/>
  <c r="N63" i="10"/>
  <c r="N61" i="11"/>
  <c r="N40" i="10"/>
  <c r="N39" i="11"/>
  <c r="N46" i="10"/>
  <c r="N45" i="11"/>
  <c r="N10" i="10"/>
  <c r="N9" i="11"/>
  <c r="N89" i="11"/>
  <c r="N67" i="10"/>
  <c r="N66" i="11"/>
  <c r="R47" i="13"/>
  <c r="R42" i="13"/>
  <c r="R64" i="13"/>
  <c r="R10" i="13"/>
  <c r="R27" i="13"/>
  <c r="R59" i="13"/>
  <c r="R19" i="13"/>
  <c r="R29" i="13"/>
  <c r="R62" i="13"/>
  <c r="R63" i="13"/>
  <c r="R21" i="13"/>
  <c r="R11" i="13"/>
  <c r="R85" i="13"/>
  <c r="R14" i="13"/>
  <c r="R76" i="13"/>
  <c r="R39" i="13"/>
  <c r="R84" i="13"/>
  <c r="R26" i="13"/>
  <c r="R23" i="13"/>
  <c r="R48" i="13"/>
  <c r="R53" i="13"/>
  <c r="R32" i="13"/>
  <c r="R116" i="13"/>
  <c r="R72" i="13"/>
  <c r="R90" i="13"/>
  <c r="R104" i="13"/>
  <c r="R57" i="13"/>
  <c r="R40" i="13"/>
  <c r="R110" i="13"/>
  <c r="R46" i="13"/>
  <c r="R9" i="13"/>
  <c r="R61" i="13"/>
  <c r="R117" i="13"/>
  <c r="R56" i="13"/>
  <c r="R89" i="13"/>
  <c r="R20" i="13"/>
  <c r="R33" i="13"/>
  <c r="R25" i="13"/>
  <c r="R87" i="13"/>
  <c r="R17" i="13"/>
  <c r="R112" i="13"/>
  <c r="R123" i="13"/>
  <c r="R50" i="13"/>
  <c r="R13" i="13"/>
  <c r="R73" i="13"/>
  <c r="R113" i="13"/>
  <c r="R70" i="13"/>
  <c r="R15" i="13"/>
  <c r="R49" i="13"/>
  <c r="R80" i="13"/>
  <c r="R96" i="13"/>
  <c r="R16" i="13"/>
  <c r="R92" i="13"/>
  <c r="R82" i="13"/>
  <c r="R44" i="13"/>
  <c r="R24" i="13"/>
  <c r="R111" i="13"/>
  <c r="R54" i="13"/>
  <c r="R60" i="13"/>
  <c r="R103" i="13"/>
  <c r="R18" i="13"/>
  <c r="R71" i="13"/>
  <c r="R114" i="13"/>
  <c r="R115" i="13"/>
  <c r="R12" i="13"/>
  <c r="R79" i="13"/>
  <c r="R58" i="13"/>
  <c r="R41" i="13"/>
  <c r="R74" i="13"/>
  <c r="R43" i="13"/>
  <c r="R69" i="13"/>
  <c r="R28" i="13"/>
  <c r="R118" i="13"/>
  <c r="R101" i="13"/>
  <c r="R75" i="13"/>
  <c r="R55" i="13"/>
  <c r="R34" i="13"/>
  <c r="R124" i="13"/>
  <c r="R100" i="13"/>
  <c r="R81" i="13"/>
  <c r="R30" i="13"/>
  <c r="R91" i="13"/>
  <c r="R98" i="13"/>
  <c r="R109" i="13"/>
  <c r="R83" i="13"/>
  <c r="R45" i="13"/>
  <c r="R97" i="13"/>
  <c r="R51" i="13"/>
  <c r="R31" i="13"/>
  <c r="R78" i="13"/>
  <c r="R95" i="13"/>
</calcChain>
</file>

<file path=xl/sharedStrings.xml><?xml version="1.0" encoding="utf-8"?>
<sst xmlns="http://schemas.openxmlformats.org/spreadsheetml/2006/main" count="2634" uniqueCount="739">
  <si>
    <t>SHI Overskrift 1</t>
  </si>
  <si>
    <t>SHI Overskrift 2</t>
  </si>
  <si>
    <t>SHI Overskrift 3</t>
  </si>
  <si>
    <t xml:space="preserve">Grunnfarge </t>
  </si>
  <si>
    <t>Normal</t>
  </si>
  <si>
    <t>Normal beskyttet</t>
  </si>
  <si>
    <t>Normal inntasting</t>
  </si>
  <si>
    <t>Alle faner skal ha hvit logo på blå bunn øverst i venstre hjørne</t>
  </si>
  <si>
    <t>Blå bakgrunnsfarge er definert i stil: SHI Overskrift 1 og 2</t>
  </si>
  <si>
    <t>Skrifttype: Calibri 11 (normal, overskrift 2 og 3) /12 (overskrift 1)</t>
  </si>
  <si>
    <t xml:space="preserve"> </t>
  </si>
  <si>
    <t>Felter som skal fylles ut av tilbyder bør være hvite (normal) eventuelt lys gul (normal inntasting)</t>
  </si>
  <si>
    <t>Felter som ikke skal fylles ut av tilbyder bør være grå (normal beskyttet). Når dokumentet er ferdig, kan man vurdere å låse grå felter for å forhindre at tilbyder skriver inn i feil felt</t>
  </si>
  <si>
    <t>Nasjonalt profilprogram for helseforetakene</t>
  </si>
  <si>
    <t>Prisskjema</t>
  </si>
  <si>
    <t>VEILEDNING FOR UTFYLLING AV PRISSKJEMA</t>
  </si>
  <si>
    <t xml:space="preserve">Oppdragsgivers krav er beskrevet i de andre arkfanene i dette regnearket. Her forklares hvordan prisskjema skal forstås og fylles ut. Tilbyder skal bare skrive i felt med gul bakgrunn.
</t>
  </si>
  <si>
    <t>Kolonne</t>
  </si>
  <si>
    <t>Kommentar</t>
  </si>
  <si>
    <t>Linjenr.</t>
  </si>
  <si>
    <t>Unikt nummer.</t>
  </si>
  <si>
    <t>Oppdragsgivers bekrivelse (anbudslinjenavn)</t>
  </si>
  <si>
    <t>Oppdragsgivers beskrivelse av varen/produktet som ønskes tilbudt.</t>
  </si>
  <si>
    <t>Ev.supplerende informasjon/kommentar</t>
  </si>
  <si>
    <t xml:space="preserve">Enhet </t>
  </si>
  <si>
    <t>Tilbyders art.nr</t>
  </si>
  <si>
    <t>Fylles ut av tilbyder med det artikkelnummeret som brukes på ordrebekreftelse, faktura og i EHF-katalog.
Kan fylles ut med midlertidig nummer hvis tilbyder ikke har tildelt tilbudt produktet slikt nummer på tilbudstidspunktet, men tilbyder må da opplyse om dette i kommentarfeltet.</t>
  </si>
  <si>
    <t>Tilbyders artikkelnavn</t>
  </si>
  <si>
    <t>Artikkelnavnet, fortrinnsvis slik dette skrives på produktet.</t>
  </si>
  <si>
    <t>Kort beskrivelse av og/eller kommentar til tilbudt produkt</t>
  </si>
  <si>
    <t>Her kan tilbyder ved behov gi utfyllende informasjon som ikke fremkommer av artikkelteksten. Kan være blankt.</t>
  </si>
  <si>
    <t/>
  </si>
  <si>
    <t>OMFANG</t>
  </si>
  <si>
    <t>Oversikt over delkontrakter</t>
  </si>
  <si>
    <t>Delkontrakt</t>
  </si>
  <si>
    <t>Beskrivelse</t>
  </si>
  <si>
    <t>Delkontrakt 1</t>
  </si>
  <si>
    <t>Delkontrakt 2</t>
  </si>
  <si>
    <t>Format</t>
  </si>
  <si>
    <t>Gram min.</t>
  </si>
  <si>
    <t>Trykkfarge</t>
  </si>
  <si>
    <t>Pris halvpall</t>
  </si>
  <si>
    <t>Pris pall</t>
  </si>
  <si>
    <t>Konvolutter</t>
  </si>
  <si>
    <t>C5</t>
  </si>
  <si>
    <t>Konvolutt SK med vindu</t>
  </si>
  <si>
    <t>80 g.</t>
  </si>
  <si>
    <t>2+1 (Pantone)</t>
  </si>
  <si>
    <t>Per stk</t>
  </si>
  <si>
    <t>Konvolutt SK uten vindu</t>
  </si>
  <si>
    <t>Konvolutt SKD med vindu</t>
  </si>
  <si>
    <t>90 g.</t>
  </si>
  <si>
    <t>Konvolutt SKD uten vindu</t>
  </si>
  <si>
    <t>C6</t>
  </si>
  <si>
    <t>Konvolutt pose SKD</t>
  </si>
  <si>
    <t>120 g.</t>
  </si>
  <si>
    <t>Spesialfarge (rød colorit)</t>
  </si>
  <si>
    <t>Konvolutt Mappe SKD med klaff</t>
  </si>
  <si>
    <t>C4</t>
  </si>
  <si>
    <t>100 g.</t>
  </si>
  <si>
    <t>B4</t>
  </si>
  <si>
    <t>Konvolutt pose SKD uten vindu</t>
  </si>
  <si>
    <t>EC4</t>
  </si>
  <si>
    <t>Konvolutt pose SKD med vindu v.18</t>
  </si>
  <si>
    <t>E65</t>
  </si>
  <si>
    <t>Forsendelseskonvolutt</t>
  </si>
  <si>
    <t>Konvolutt uten vindu - Brun SK</t>
  </si>
  <si>
    <t>Belgpose/prøvepose - Brun</t>
  </si>
  <si>
    <t>80g</t>
  </si>
  <si>
    <t>120x305x50 mm</t>
  </si>
  <si>
    <t xml:space="preserve">Biologiske konvolutter uten avkrysningsboks. Ufrankert, belgpose brun. </t>
  </si>
  <si>
    <t>120g</t>
  </si>
  <si>
    <t>Biologiske konvolutter med avkrysningsboks. Ufrankerte, belgpose brun.</t>
  </si>
  <si>
    <t xml:space="preserve">Biologiske konvolutter med avkrysningsboks. Ferdig frankerte, belgpose brun. </t>
  </si>
  <si>
    <t>170x350x40 mm</t>
  </si>
  <si>
    <t>Belgpose/prøvepose - Brun SKD</t>
  </si>
  <si>
    <t>250x405x10 mm</t>
  </si>
  <si>
    <t>Rivesikker belgkonvolutt</t>
  </si>
  <si>
    <t>2+0 (Pantone)</t>
  </si>
  <si>
    <t>Kvalitet</t>
  </si>
  <si>
    <t>Enkeltark</t>
  </si>
  <si>
    <t>A4</t>
  </si>
  <si>
    <t>1+0 (Pantone)</t>
  </si>
  <si>
    <t>Hvit ubestrøket Scandia 2000 kvalitet eller tilsvarende</t>
  </si>
  <si>
    <t>1+1 (Pantone)</t>
  </si>
  <si>
    <t>2+2 (Pantone)</t>
  </si>
  <si>
    <t>4+0 (CMYK)</t>
  </si>
  <si>
    <t>4+4 (CMYK)</t>
  </si>
  <si>
    <t>Enkeltark - optisk lesbar</t>
  </si>
  <si>
    <t>A3</t>
  </si>
  <si>
    <t>Hulling</t>
  </si>
  <si>
    <t>Hulling av A4 2 hull</t>
  </si>
  <si>
    <t>Hulling av A4 4 hull</t>
  </si>
  <si>
    <t>Hulling av A3 2 hull</t>
  </si>
  <si>
    <t>Hulling av A3 4 hull</t>
  </si>
  <si>
    <t>Blokker 100 ark</t>
  </si>
  <si>
    <t xml:space="preserve">Blokker 100 ark </t>
  </si>
  <si>
    <t>Blokker 100 ark + bakpapp</t>
  </si>
  <si>
    <t>Enkeltark selvkopi</t>
  </si>
  <si>
    <t>Enkeltark 2-lag selvkopi</t>
  </si>
  <si>
    <t>idem</t>
  </si>
  <si>
    <t>Enkeltark 3-lag selvkopi</t>
  </si>
  <si>
    <t>Div trykksaker</t>
  </si>
  <si>
    <t>8,5x2,1 cm.</t>
  </si>
  <si>
    <t>200g</t>
  </si>
  <si>
    <t>12x19 cm.</t>
  </si>
  <si>
    <t>Blokk, 2-lag selvkopi</t>
  </si>
  <si>
    <t>100 x 150 cm.</t>
  </si>
  <si>
    <t>Poster</t>
  </si>
  <si>
    <t>200 g.</t>
  </si>
  <si>
    <t>Matt bestrøket Galleri Art kvalitet eller tilsvarende</t>
  </si>
  <si>
    <t>100 x 180 cm.</t>
  </si>
  <si>
    <t>A0</t>
  </si>
  <si>
    <t>A1</t>
  </si>
  <si>
    <t>A5</t>
  </si>
  <si>
    <t>Kort</t>
  </si>
  <si>
    <t>A6</t>
  </si>
  <si>
    <t>Kursmappe med lomme</t>
  </si>
  <si>
    <t>300 g.</t>
  </si>
  <si>
    <t>40x60 cm</t>
  </si>
  <si>
    <t>Visittkort</t>
  </si>
  <si>
    <t>54x86 mm.</t>
  </si>
  <si>
    <t>Visittkort, ensidig</t>
  </si>
  <si>
    <t>250 g.</t>
  </si>
  <si>
    <t>Visittkort, tosidig</t>
  </si>
  <si>
    <t xml:space="preserve">Tilbyders navn: </t>
  </si>
  <si>
    <t xml:space="preserve"> &lt; Navn fylles ut av tilbyder&gt;</t>
  </si>
  <si>
    <t>Pris</t>
  </si>
  <si>
    <t>Førtrykk</t>
  </si>
  <si>
    <t xml:space="preserve">Enkel prinsippskisse, 2 oppslag </t>
  </si>
  <si>
    <t>Fast pris</t>
  </si>
  <si>
    <t xml:space="preserve">Omslag 2 enkle idéforslag </t>
  </si>
  <si>
    <t>Utarbeidelse av 4 siders omslag</t>
  </si>
  <si>
    <t xml:space="preserve">Ombrekking til ny språkversjon + 1 korrektur </t>
  </si>
  <si>
    <t>Ekstra korrektur utover 2 korrektur</t>
  </si>
  <si>
    <t>Utforming av tabeller, grafer og enkle grafiske figurer</t>
  </si>
  <si>
    <t>Bearbeidelse av bilder</t>
  </si>
  <si>
    <t>Fysisk prøvetrykk (alle format)</t>
  </si>
  <si>
    <t>Generell timepris tekstkorrektur</t>
  </si>
  <si>
    <t>Generell timepris grafisk design</t>
  </si>
  <si>
    <t>Timepris utvikling av webtjeneste</t>
  </si>
  <si>
    <t>Pris 101 - 500 eksemplarer</t>
  </si>
  <si>
    <t>Pris 501 - 1 000 eksemplarer</t>
  </si>
  <si>
    <t>Trykking (antall sider og farger)</t>
  </si>
  <si>
    <t>Trykk 2 sider 1+1</t>
  </si>
  <si>
    <t>Opplag</t>
  </si>
  <si>
    <t>Trykk 2 sider 2+2</t>
  </si>
  <si>
    <t>Trykk 2 sider 4+4</t>
  </si>
  <si>
    <t>Trykk 4 sider 1+1</t>
  </si>
  <si>
    <t>Trykk 4 sider 2+2</t>
  </si>
  <si>
    <t>Trykk 4 sider 4+4</t>
  </si>
  <si>
    <t>Trykk 8 sider 1+1</t>
  </si>
  <si>
    <t>Trykk 8 sider 2+2</t>
  </si>
  <si>
    <t>Trykk 8 sider 4+4</t>
  </si>
  <si>
    <t>Trykk 16 sider 1+1</t>
  </si>
  <si>
    <t>Trykk 16 sider 2+2</t>
  </si>
  <si>
    <t>Trykk 16 sider 4+4</t>
  </si>
  <si>
    <t>Påfølgende 4 sider 1+1</t>
  </si>
  <si>
    <t>Påfølgende 4 sider 2+2</t>
  </si>
  <si>
    <t>Påfølgende 4 sider 4+4</t>
  </si>
  <si>
    <t>TRYKKING/FERDIGGJØRING OMSLAG (4 SIDER TILPASSET FORMAT, RILLET)</t>
  </si>
  <si>
    <t>Trykk omslag - 4+0</t>
  </si>
  <si>
    <t>Trykk omslag - 4+1</t>
  </si>
  <si>
    <t>4+1 (CMYK + Pantone)</t>
  </si>
  <si>
    <t>Trykk omslag - 4+2</t>
  </si>
  <si>
    <t>4+2 (CMYK + Pantone)</t>
  </si>
  <si>
    <t>Trykk omslag - 4+4</t>
  </si>
  <si>
    <t>PAPIR-MATERIE</t>
  </si>
  <si>
    <t>115 g hvit ubestrøket Scandia 2000 kvalitet eller tilsvarende</t>
  </si>
  <si>
    <t>2 sider</t>
  </si>
  <si>
    <t>4 sider</t>
  </si>
  <si>
    <t>8 sider</t>
  </si>
  <si>
    <t>16 sider</t>
  </si>
  <si>
    <t>Påfølgende 4 sider</t>
  </si>
  <si>
    <t>130 g hvit ubestrøket Scandia 2000 kvalitet eller tilsvarende</t>
  </si>
  <si>
    <t>170 g hvit ubestrøket Scandia 2000 kvalitet eller tilsvarende</t>
  </si>
  <si>
    <t>115 g matt bestrøket Galleri Art kvalitet eller tilsvarende</t>
  </si>
  <si>
    <t>130 g matt bestrøket Galleri Art kvalitet eller tilsvarende</t>
  </si>
  <si>
    <t>170 g matt bestrøket Galleri Art kvalitet eller tilsvarende</t>
  </si>
  <si>
    <t>PAPIR-OMSLAG (4 SIDER TILPASSET FORMAT)</t>
  </si>
  <si>
    <t>240 g hvit ubestrøket Scandia 2000 kvalitet eller tilsvarende</t>
  </si>
  <si>
    <t>250 g matt bestrøket Galleri Art kvalitet eller tilsvarende</t>
  </si>
  <si>
    <t>300 g matt bestrøket Galleri Art kvalitet eller tilsvarende</t>
  </si>
  <si>
    <t>240 g Invercote Creato - likesidig kvalitet eller tilsvarende</t>
  </si>
  <si>
    <t>Ferdiggjøring</t>
  </si>
  <si>
    <t>2 sider renskåret</t>
  </si>
  <si>
    <t>4 sider falset og renskåret</t>
  </si>
  <si>
    <t>6 sider falset (10x21 folder)</t>
  </si>
  <si>
    <t xml:space="preserve">8 sider falset, stiftet og renskåret </t>
  </si>
  <si>
    <t xml:space="preserve">16 sider falset, stiftet og renskåret </t>
  </si>
  <si>
    <t xml:space="preserve">Tillegg for påfølgende 4/8/16 sider falset, stiftet og renskåret </t>
  </si>
  <si>
    <t>56 sider limfrest og renskåret</t>
  </si>
  <si>
    <t xml:space="preserve">Tillegg for påfølgende 2 sider limfrest og renskåret </t>
  </si>
  <si>
    <t>Omslag rilling</t>
  </si>
  <si>
    <t>Laminering</t>
  </si>
  <si>
    <t xml:space="preserve">Spolestørrelse indre og ytre diameter </t>
  </si>
  <si>
    <t>Antall per rull/bunke</t>
  </si>
  <si>
    <t>Laboratorieetiketter</t>
  </si>
  <si>
    <t>Etiketter til blodposer</t>
  </si>
  <si>
    <t>25mm/12,5mm</t>
  </si>
  <si>
    <t>Ihht til kravspsefikasjon</t>
  </si>
  <si>
    <t>Per rull</t>
  </si>
  <si>
    <t>Art.nr 1500-ET5114, etiketter halve til blodprodukter</t>
  </si>
  <si>
    <t>Art.nr 1500-ET5115, Tappeunderlag blodposer</t>
  </si>
  <si>
    <t>Bunke</t>
  </si>
  <si>
    <t>Etiketter til lab</t>
  </si>
  <si>
    <t>Etiketter for merking av prøverør og biologiske preparater</t>
  </si>
  <si>
    <t>Medisinske etiketter</t>
  </si>
  <si>
    <t>Fargede medikamentetiketter</t>
  </si>
  <si>
    <t>Ihht til kravspesifikasjon</t>
  </si>
  <si>
    <t>10-19</t>
  </si>
  <si>
    <t>9-19</t>
  </si>
  <si>
    <t>20-29</t>
  </si>
  <si>
    <t>30-39</t>
  </si>
  <si>
    <t>40-49</t>
  </si>
  <si>
    <t>50-59</t>
  </si>
  <si>
    <t>60-69</t>
  </si>
  <si>
    <t>70-79</t>
  </si>
  <si>
    <t>80-89</t>
  </si>
  <si>
    <t>107x175 mm</t>
  </si>
  <si>
    <t>Apotekerpose</t>
  </si>
  <si>
    <t>Konvolutt med vindu HS FG (automatkonvolutt for lab)</t>
  </si>
  <si>
    <t>Konvolutt uten vindu HS FG (automatkonvolutt for lab)</t>
  </si>
  <si>
    <t>110g</t>
  </si>
  <si>
    <t>Brevark</t>
  </si>
  <si>
    <t>Pris 5 000 eksemplarer - halvpall</t>
  </si>
  <si>
    <t>Pris 250 - 499 eksemplarer</t>
  </si>
  <si>
    <t>Pris 500 - 999 eksemplarer</t>
  </si>
  <si>
    <t>Pris 1000 - 4 999 eksemplarer</t>
  </si>
  <si>
    <t>90-100</t>
  </si>
  <si>
    <t>Trykksaker</t>
  </si>
  <si>
    <t>Etiketter</t>
  </si>
  <si>
    <t>Anskaffelse av trykkeritjenester</t>
  </si>
  <si>
    <t>1.1 Statiske trykksaker</t>
  </si>
  <si>
    <t>1.2 Førtrykk</t>
  </si>
  <si>
    <t>1.3 Infoskriv/rapporter A4 (IR A4)</t>
  </si>
  <si>
    <t>1.4 Infoskriv/rapporter A5 (IR A5)</t>
  </si>
  <si>
    <t>1.5 Infoskriv/rapporter A6 (IR A6)</t>
  </si>
  <si>
    <t>1.6 Infoskriv/rapporter 210mm X 210mm (IR 210x210)</t>
  </si>
  <si>
    <t>1.1.1.1</t>
  </si>
  <si>
    <t>1.1.1.2</t>
  </si>
  <si>
    <t>1.1.1.3</t>
  </si>
  <si>
    <t>1.1.1.4</t>
  </si>
  <si>
    <t>1.1.1.5</t>
  </si>
  <si>
    <t>1.1.1.6</t>
  </si>
  <si>
    <t>1.1.1.7</t>
  </si>
  <si>
    <t>1.1.1.8</t>
  </si>
  <si>
    <t>1.1.1.9</t>
  </si>
  <si>
    <t>1.1.1.10</t>
  </si>
  <si>
    <t>1.1.1.11</t>
  </si>
  <si>
    <t>1.1.1.12</t>
  </si>
  <si>
    <t>1.1.1.13</t>
  </si>
  <si>
    <t>1.1.1.14</t>
  </si>
  <si>
    <t>1.1.1.15</t>
  </si>
  <si>
    <t>1.1.1.16</t>
  </si>
  <si>
    <t>1.1.1.17</t>
  </si>
  <si>
    <t>1.1.1.18</t>
  </si>
  <si>
    <t>1.1.1.19</t>
  </si>
  <si>
    <t>1.1.1.20</t>
  </si>
  <si>
    <t>1.1.1.21</t>
  </si>
  <si>
    <t>1.1.1.22</t>
  </si>
  <si>
    <t>1.1.1.23</t>
  </si>
  <si>
    <t>1.1.1.24</t>
  </si>
  <si>
    <t>1.1.1.25</t>
  </si>
  <si>
    <t>1.1.1.26</t>
  </si>
  <si>
    <t>1.1.2.1</t>
  </si>
  <si>
    <t>1.1.2.2</t>
  </si>
  <si>
    <t>1.1.2.3</t>
  </si>
  <si>
    <t>1.1.2.4</t>
  </si>
  <si>
    <t>1.1.2.5</t>
  </si>
  <si>
    <t>1.1.2.6</t>
  </si>
  <si>
    <t>1.1.2.7</t>
  </si>
  <si>
    <t>1.1.2.8</t>
  </si>
  <si>
    <t>1.1.2.9</t>
  </si>
  <si>
    <t>1.1.2.10</t>
  </si>
  <si>
    <t>1.1.2.11</t>
  </si>
  <si>
    <t>1.1.2.12</t>
  </si>
  <si>
    <t>1.1.2.13</t>
  </si>
  <si>
    <t>1.1.2.14</t>
  </si>
  <si>
    <t>1.1.2.15</t>
  </si>
  <si>
    <t>1.1.2.16</t>
  </si>
  <si>
    <t>1.1.2.17</t>
  </si>
  <si>
    <t>1.1.2.18</t>
  </si>
  <si>
    <t>1.1.2.19</t>
  </si>
  <si>
    <t>1.1.2.20</t>
  </si>
  <si>
    <t>1.1.2.21</t>
  </si>
  <si>
    <t>1.1.2.22</t>
  </si>
  <si>
    <t>1.1.2.23</t>
  </si>
  <si>
    <t>1.1.2.24</t>
  </si>
  <si>
    <t>1.1.2.25</t>
  </si>
  <si>
    <t>1.1.3.1</t>
  </si>
  <si>
    <t>1.1.3.2</t>
  </si>
  <si>
    <t>1.1.3.3</t>
  </si>
  <si>
    <t>1.1.3.4</t>
  </si>
  <si>
    <t>1.1.3.5</t>
  </si>
  <si>
    <t>1.1.3.6</t>
  </si>
  <si>
    <t>1.1.3.7</t>
  </si>
  <si>
    <t>1.1.3.8</t>
  </si>
  <si>
    <t>1.1.3.9</t>
  </si>
  <si>
    <t>1.1.3.10</t>
  </si>
  <si>
    <t>1.1.3.11</t>
  </si>
  <si>
    <t>1.1.3.12</t>
  </si>
  <si>
    <t>1.1.3.13</t>
  </si>
  <si>
    <t>1.1.3.14</t>
  </si>
  <si>
    <t>1.1.3.15</t>
  </si>
  <si>
    <t>1.1.3.16</t>
  </si>
  <si>
    <t>1.1.3.17</t>
  </si>
  <si>
    <t>1.1.3.18</t>
  </si>
  <si>
    <t>1.1.3.19</t>
  </si>
  <si>
    <t>1.1.3.20</t>
  </si>
  <si>
    <t>1.1.3.21</t>
  </si>
  <si>
    <t>1.1.3.22</t>
  </si>
  <si>
    <t>1.1.3.23</t>
  </si>
  <si>
    <t>1.1.3.24</t>
  </si>
  <si>
    <t>1.1.3.25</t>
  </si>
  <si>
    <t>1.1.3.26</t>
  </si>
  <si>
    <t>1.1.3.27</t>
  </si>
  <si>
    <t>1.1.3.28</t>
  </si>
  <si>
    <t>1.1.3.29</t>
  </si>
  <si>
    <t>1.1.4.1</t>
  </si>
  <si>
    <t>1.1.4.2</t>
  </si>
  <si>
    <t>1.1.4.3</t>
  </si>
  <si>
    <t>1.1.4.4</t>
  </si>
  <si>
    <t>1.1.4.5</t>
  </si>
  <si>
    <t>1.1.4.6</t>
  </si>
  <si>
    <t>1.1.4.7</t>
  </si>
  <si>
    <t>1.1.4.8</t>
  </si>
  <si>
    <t>1.1.4.9</t>
  </si>
  <si>
    <t>1.1.4.10</t>
  </si>
  <si>
    <t>1.1.5.1</t>
  </si>
  <si>
    <t>1.1.5.2</t>
  </si>
  <si>
    <t>1.2.1.1</t>
  </si>
  <si>
    <t>1.4.1.1</t>
  </si>
  <si>
    <t>1.2.1.2</t>
  </si>
  <si>
    <t>1.2.1.3</t>
  </si>
  <si>
    <t>1.2.1.4</t>
  </si>
  <si>
    <t>1.2.1.5</t>
  </si>
  <si>
    <t>1.2.1.6</t>
  </si>
  <si>
    <t>1.2.1.7</t>
  </si>
  <si>
    <t>1.2.1.8</t>
  </si>
  <si>
    <t>1.2.1.9</t>
  </si>
  <si>
    <t>1.2.1.10</t>
  </si>
  <si>
    <t>1.2.1.11</t>
  </si>
  <si>
    <t>1.2.1.12</t>
  </si>
  <si>
    <t>1.3.1.1</t>
  </si>
  <si>
    <t>1.3.4.4</t>
  </si>
  <si>
    <t>1.3.2.2</t>
  </si>
  <si>
    <t>1.3.1.2</t>
  </si>
  <si>
    <t>1.3.1.3</t>
  </si>
  <si>
    <t>1.3.1.4</t>
  </si>
  <si>
    <t>1.3.1.5</t>
  </si>
  <si>
    <t>1.3.1.6</t>
  </si>
  <si>
    <t>1.3.1.7</t>
  </si>
  <si>
    <t>1.3.1.8</t>
  </si>
  <si>
    <t>1.3.1.9</t>
  </si>
  <si>
    <t>1.3.1.10</t>
  </si>
  <si>
    <t>1.3.1.11</t>
  </si>
  <si>
    <t>1.3.1.12</t>
  </si>
  <si>
    <t>1.3.1.13</t>
  </si>
  <si>
    <t>1.3.1.14</t>
  </si>
  <si>
    <t>1.3.1.15</t>
  </si>
  <si>
    <t>1.3.2.1</t>
  </si>
  <si>
    <t>1.3.2.3</t>
  </si>
  <si>
    <t>1.3.2.4</t>
  </si>
  <si>
    <t>1.3.3.1</t>
  </si>
  <si>
    <t>1.3.3.2</t>
  </si>
  <si>
    <t>1.3.3.3</t>
  </si>
  <si>
    <t>1.3.3.4</t>
  </si>
  <si>
    <t>1.3.3.5</t>
  </si>
  <si>
    <t>1.3.3.6</t>
  </si>
  <si>
    <t>1.3.3.7</t>
  </si>
  <si>
    <t>1.3.3.8</t>
  </si>
  <si>
    <t>1.3.3.9</t>
  </si>
  <si>
    <t>1.3.3.10</t>
  </si>
  <si>
    <t>1.3.3.11</t>
  </si>
  <si>
    <t>1.3.3.12</t>
  </si>
  <si>
    <t>1.3.3.13</t>
  </si>
  <si>
    <t>1.3.3.14</t>
  </si>
  <si>
    <t>1.3.3.15</t>
  </si>
  <si>
    <t>1.3.3.16</t>
  </si>
  <si>
    <t>1.3.3.17</t>
  </si>
  <si>
    <t>1.3.3.18</t>
  </si>
  <si>
    <t>1.3.3.19</t>
  </si>
  <si>
    <t>1.3.3.20</t>
  </si>
  <si>
    <t>1.3.3.21</t>
  </si>
  <si>
    <t>1.3.3.22</t>
  </si>
  <si>
    <t>1.3.3.23</t>
  </si>
  <si>
    <t>1.3.3.24</t>
  </si>
  <si>
    <t>1.3.3.25</t>
  </si>
  <si>
    <t>1.3.3.26</t>
  </si>
  <si>
    <t>1.3.3.27</t>
  </si>
  <si>
    <t>1.3.3.28</t>
  </si>
  <si>
    <t>1.3.3.29</t>
  </si>
  <si>
    <t>1.3.3.30</t>
  </si>
  <si>
    <t>1.3.4.1</t>
  </si>
  <si>
    <t>1.3.4.2</t>
  </si>
  <si>
    <t>1.3.4.3</t>
  </si>
  <si>
    <t>1.3.4.5</t>
  </si>
  <si>
    <t>1.3.4.6</t>
  </si>
  <si>
    <t>1.3.5.1</t>
  </si>
  <si>
    <t>1.3.5.2</t>
  </si>
  <si>
    <t>1.3.5.3</t>
  </si>
  <si>
    <t>1.3.5.4</t>
  </si>
  <si>
    <t>1.3.5.5</t>
  </si>
  <si>
    <t>1.3.5.6</t>
  </si>
  <si>
    <t>1.3.5.7</t>
  </si>
  <si>
    <t>1.3.5.8</t>
  </si>
  <si>
    <t>1.3.5.9</t>
  </si>
  <si>
    <t>1.3.5.10</t>
  </si>
  <si>
    <t>1.4.4.4</t>
  </si>
  <si>
    <t>1.4.2.2</t>
  </si>
  <si>
    <t>1.4.1.2</t>
  </si>
  <si>
    <t>1.4.1.3</t>
  </si>
  <si>
    <t>1.4.1.4</t>
  </si>
  <si>
    <t>1.4.1.5</t>
  </si>
  <si>
    <t>1.4.1.6</t>
  </si>
  <si>
    <t>1.4.1.7</t>
  </si>
  <si>
    <t>1.4.1.8</t>
  </si>
  <si>
    <t>1.4.1.9</t>
  </si>
  <si>
    <t>1.4.1.10</t>
  </si>
  <si>
    <t>1.4.1.11</t>
  </si>
  <si>
    <t>1.4.1.12</t>
  </si>
  <si>
    <t>1.4.1.13</t>
  </si>
  <si>
    <t>1.4.1.14</t>
  </si>
  <si>
    <t>1.4.1.15</t>
  </si>
  <si>
    <t>1.4.2.1</t>
  </si>
  <si>
    <t>1.4.2.3</t>
  </si>
  <si>
    <t>1.4.2.4</t>
  </si>
  <si>
    <t>1.4.3.1</t>
  </si>
  <si>
    <t>1.4.3.2</t>
  </si>
  <si>
    <t>1.4.3.3</t>
  </si>
  <si>
    <t>1.4.3.4</t>
  </si>
  <si>
    <t>1.4.3.5</t>
  </si>
  <si>
    <t>1.4.3.6</t>
  </si>
  <si>
    <t>1.4.3.7</t>
  </si>
  <si>
    <t>1.4.3.8</t>
  </si>
  <si>
    <t>1.4.3.9</t>
  </si>
  <si>
    <t>1.4.3.10</t>
  </si>
  <si>
    <t>1.4.3.11</t>
  </si>
  <si>
    <t>1.4.3.12</t>
  </si>
  <si>
    <t>1.4.3.13</t>
  </si>
  <si>
    <t>1.4.3.14</t>
  </si>
  <si>
    <t>1.4.3.15</t>
  </si>
  <si>
    <t>1.4.3.16</t>
  </si>
  <si>
    <t>1.4.3.17</t>
  </si>
  <si>
    <t>1.4.3.18</t>
  </si>
  <si>
    <t>1.4.3.19</t>
  </si>
  <si>
    <t>1.4.3.20</t>
  </si>
  <si>
    <t>1.4.3.21</t>
  </si>
  <si>
    <t>1.4.3.22</t>
  </si>
  <si>
    <t>1.4.3.23</t>
  </si>
  <si>
    <t>1.4.3.24</t>
  </si>
  <si>
    <t>1.4.3.25</t>
  </si>
  <si>
    <t>1.4.3.26</t>
  </si>
  <si>
    <t>1.4.3.27</t>
  </si>
  <si>
    <t>1.4.3.28</t>
  </si>
  <si>
    <t>1.4.3.29</t>
  </si>
  <si>
    <t>1.4.3.30</t>
  </si>
  <si>
    <t>1.4.4.1</t>
  </si>
  <si>
    <t>1.4.4.2</t>
  </si>
  <si>
    <t>1.4.4.3</t>
  </si>
  <si>
    <t>1.4.4.5</t>
  </si>
  <si>
    <t>1.4.4.6</t>
  </si>
  <si>
    <t>1.4.5.1</t>
  </si>
  <si>
    <t>1.4.5.2</t>
  </si>
  <si>
    <t>1.4.5.3</t>
  </si>
  <si>
    <t>1.4.5.4</t>
  </si>
  <si>
    <t>1.4.5.5</t>
  </si>
  <si>
    <t>1.4.5.6</t>
  </si>
  <si>
    <t>1.4.5.7</t>
  </si>
  <si>
    <t>1.4.5.8</t>
  </si>
  <si>
    <t>1.4.5.9</t>
  </si>
  <si>
    <t>1.4.5.10</t>
  </si>
  <si>
    <t>Tillegg for påfølgende 4/8/16 sider falset, stiftet og renskåret</t>
  </si>
  <si>
    <t>1.5.1.1</t>
  </si>
  <si>
    <t>1.5.4.4</t>
  </si>
  <si>
    <t>1.5.2.2</t>
  </si>
  <si>
    <t>1.5.1.2</t>
  </si>
  <si>
    <t>1.5.1.3</t>
  </si>
  <si>
    <t>1.5.1.4</t>
  </si>
  <si>
    <t>1.5.1.5</t>
  </si>
  <si>
    <t>1.5.1.6</t>
  </si>
  <si>
    <t>1.5.1.7</t>
  </si>
  <si>
    <t>1.5.1.8</t>
  </si>
  <si>
    <t>1.5.1.9</t>
  </si>
  <si>
    <t>1.5.1.10</t>
  </si>
  <si>
    <t>1.5.1.11</t>
  </si>
  <si>
    <t>1.5.1.12</t>
  </si>
  <si>
    <t>1.5.1.13</t>
  </si>
  <si>
    <t>1.5.1.14</t>
  </si>
  <si>
    <t>1.5.1.15</t>
  </si>
  <si>
    <t>1.5.2.1</t>
  </si>
  <si>
    <t>1.5.2.3</t>
  </si>
  <si>
    <t>1.5.2.4</t>
  </si>
  <si>
    <t>1.5.3.1</t>
  </si>
  <si>
    <t>1.5.3.2</t>
  </si>
  <si>
    <t>1.5.3.3</t>
  </si>
  <si>
    <t>1.5.3.4</t>
  </si>
  <si>
    <t>1.5.3.5</t>
  </si>
  <si>
    <t>1.5.3.6</t>
  </si>
  <si>
    <t>1.5.3.7</t>
  </si>
  <si>
    <t>1.5.3.8</t>
  </si>
  <si>
    <t>1.5.3.9</t>
  </si>
  <si>
    <t>1.5.3.10</t>
  </si>
  <si>
    <t>1.5.3.11</t>
  </si>
  <si>
    <t>1.5.3.12</t>
  </si>
  <si>
    <t>1.5.3.13</t>
  </si>
  <si>
    <t>1.5.3.14</t>
  </si>
  <si>
    <t>1.5.3.15</t>
  </si>
  <si>
    <t>1.5.3.16</t>
  </si>
  <si>
    <t>1.5.3.17</t>
  </si>
  <si>
    <t>1.5.3.18</t>
  </si>
  <si>
    <t>1.5.3.19</t>
  </si>
  <si>
    <t>1.5.3.20</t>
  </si>
  <si>
    <t>1.5.3.21</t>
  </si>
  <si>
    <t>1.5.3.22</t>
  </si>
  <si>
    <t>1.5.3.23</t>
  </si>
  <si>
    <t>1.5.3.24</t>
  </si>
  <si>
    <t>1.5.3.25</t>
  </si>
  <si>
    <t>1.5.3.26</t>
  </si>
  <si>
    <t>1.5.3.27</t>
  </si>
  <si>
    <t>1.5.3.28</t>
  </si>
  <si>
    <t>1.5.3.29</t>
  </si>
  <si>
    <t>1.5.3.30</t>
  </si>
  <si>
    <t>1.5.4.1</t>
  </si>
  <si>
    <t>1.5.4.2</t>
  </si>
  <si>
    <t>1.5.4.3</t>
  </si>
  <si>
    <t>1.5.4.5</t>
  </si>
  <si>
    <t>1.5.4.6</t>
  </si>
  <si>
    <t>1.5.5.1</t>
  </si>
  <si>
    <t>1.5.5.2</t>
  </si>
  <si>
    <t>1.5.5.3</t>
  </si>
  <si>
    <t>1.5.5.4</t>
  </si>
  <si>
    <t>1.5.5.5</t>
  </si>
  <si>
    <t>1.5.5.6</t>
  </si>
  <si>
    <t>1.5.5.7</t>
  </si>
  <si>
    <t>1.5.5.8</t>
  </si>
  <si>
    <t>1.5.5.9</t>
  </si>
  <si>
    <t>1.5.5.10</t>
  </si>
  <si>
    <t>1.6.1.1</t>
  </si>
  <si>
    <t>1.6.4.4</t>
  </si>
  <si>
    <t>1.6.2.2</t>
  </si>
  <si>
    <t>1.6.1.2</t>
  </si>
  <si>
    <t>1.6.1.3</t>
  </si>
  <si>
    <t>1.6.1.4</t>
  </si>
  <si>
    <t>1.6.1.5</t>
  </si>
  <si>
    <t>1.6.1.6</t>
  </si>
  <si>
    <t>1.6.1.7</t>
  </si>
  <si>
    <t>1.6.1.8</t>
  </si>
  <si>
    <t>1.6.1.9</t>
  </si>
  <si>
    <t>1.6.1.10</t>
  </si>
  <si>
    <t>1.6.1.11</t>
  </si>
  <si>
    <t>1.6.1.12</t>
  </si>
  <si>
    <t>1.6.1.13</t>
  </si>
  <si>
    <t>1.6.1.14</t>
  </si>
  <si>
    <t>1.6.1.15</t>
  </si>
  <si>
    <t>1.6.2.1</t>
  </si>
  <si>
    <t>1.6.2.3</t>
  </si>
  <si>
    <t>1.6.2.4</t>
  </si>
  <si>
    <t>1.6.3.1</t>
  </si>
  <si>
    <t>1.6.3.2</t>
  </si>
  <si>
    <t>1.6.3.3</t>
  </si>
  <si>
    <t>1.6.3.4</t>
  </si>
  <si>
    <t>1.6.3.5</t>
  </si>
  <si>
    <t>1.6.3.6</t>
  </si>
  <si>
    <t>1.6.3.7</t>
  </si>
  <si>
    <t>1.6.3.8</t>
  </si>
  <si>
    <t>1.6.3.9</t>
  </si>
  <si>
    <t>1.6.3.10</t>
  </si>
  <si>
    <t>1.6.3.11</t>
  </si>
  <si>
    <t>1.6.3.12</t>
  </si>
  <si>
    <t>1.6.3.13</t>
  </si>
  <si>
    <t>1.6.3.14</t>
  </si>
  <si>
    <t>1.6.3.15</t>
  </si>
  <si>
    <t>1.6.3.16</t>
  </si>
  <si>
    <t>1.6.3.17</t>
  </si>
  <si>
    <t>1.6.3.18</t>
  </si>
  <si>
    <t>1.6.3.19</t>
  </si>
  <si>
    <t>1.6.3.20</t>
  </si>
  <si>
    <t>1.6.3.21</t>
  </si>
  <si>
    <t>1.6.3.22</t>
  </si>
  <si>
    <t>1.6.3.23</t>
  </si>
  <si>
    <t>1.6.3.24</t>
  </si>
  <si>
    <t>1.6.3.25</t>
  </si>
  <si>
    <t>1.6.3.26</t>
  </si>
  <si>
    <t>1.6.3.27</t>
  </si>
  <si>
    <t>1.6.3.28</t>
  </si>
  <si>
    <t>1.6.3.29</t>
  </si>
  <si>
    <t>1.6.3.30</t>
  </si>
  <si>
    <t>1.6.4.1</t>
  </si>
  <si>
    <t>1.6.4.2</t>
  </si>
  <si>
    <t>1.6.4.3</t>
  </si>
  <si>
    <t>1.6.4.5</t>
  </si>
  <si>
    <t>1.6.4.6</t>
  </si>
  <si>
    <t>1.6.5.1</t>
  </si>
  <si>
    <t>1.6.5.2</t>
  </si>
  <si>
    <t>1.6.5.3</t>
  </si>
  <si>
    <t>1.6.5.4</t>
  </si>
  <si>
    <t>1.6.5.5</t>
  </si>
  <si>
    <t>1.6.5.6</t>
  </si>
  <si>
    <t>1.6.5.7</t>
  </si>
  <si>
    <t>1.6.5.8</t>
  </si>
  <si>
    <t>1.6.5.9</t>
  </si>
  <si>
    <t>1.6.5.10</t>
  </si>
  <si>
    <t>2.1.1</t>
  </si>
  <si>
    <t>2.1.2</t>
  </si>
  <si>
    <t>2.1.3</t>
  </si>
  <si>
    <t>2.1.4</t>
  </si>
  <si>
    <t>2.1.5</t>
  </si>
  <si>
    <t>2.1.6</t>
  </si>
  <si>
    <t>2.1.7</t>
  </si>
  <si>
    <t>2.1.8</t>
  </si>
  <si>
    <t>2.1.9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</si>
  <si>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</si>
  <si>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</si>
  <si>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</si>
  <si>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</si>
  <si>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</si>
  <si>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</si>
  <si>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</si>
  <si>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</si>
  <si>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</si>
  <si>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</si>
  <si>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</si>
  <si>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</si>
  <si>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</si>
  <si>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</si>
  <si>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</si>
  <si>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</si>
  <si>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</si>
  <si>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</si>
  <si>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</si>
  <si>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</si>
  <si>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</si>
  <si>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</si>
  <si>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</si>
  <si>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</si>
  <si>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</si>
  <si>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2.1.35</t>
  </si>
  <si>
    <t>2.1.36</t>
  </si>
  <si>
    <t>2.1.37</t>
  </si>
  <si>
    <t>2.1.38</t>
  </si>
  <si>
    <t>2.1.39</t>
  </si>
  <si>
    <t>2.1.40</t>
  </si>
  <si>
    <t>2.1.41</t>
  </si>
  <si>
    <t>2.1.42</t>
  </si>
  <si>
    <t>2.1.43</t>
  </si>
  <si>
    <t>2.1.44</t>
  </si>
  <si>
    <t>2.1.45</t>
  </si>
  <si>
    <t>2.1.46</t>
  </si>
  <si>
    <t>2.1.47</t>
  </si>
  <si>
    <t>2.1.48</t>
  </si>
  <si>
    <t>2.2.1</t>
  </si>
  <si>
    <t>2.2.2</t>
  </si>
  <si>
    <t>2.2.3</t>
  </si>
  <si>
    <t>2.2.4</t>
  </si>
  <si>
    <t>2.2.5</t>
  </si>
  <si>
    <t>2.2.6</t>
  </si>
  <si>
    <t>2.2.7</t>
  </si>
  <si>
    <t>2.2.8</t>
  </si>
  <si>
    <t>2.2.9</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</si>
  <si>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</si>
  <si>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</si>
  <si>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</si>
  <si>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</si>
  <si>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</si>
  <si>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</si>
  <si>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</si>
  <si>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</si>
  <si>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</si>
  <si>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</si>
  <si>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</si>
  <si>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</si>
  <si>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</si>
  <si>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</si>
  <si>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</si>
  <si>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</si>
  <si>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</si>
  <si>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</si>
  <si>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</si>
  <si>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</si>
  <si>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</si>
  <si>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</si>
  <si>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</si>
  <si>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</si>
  <si>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</si>
  <si>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</si>
  <si>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</si>
  <si>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</si>
  <si>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</si>
  <si>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</si>
  <si>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2.2.40</t>
  </si>
  <si>
    <t>2.2.41</t>
  </si>
  <si>
    <t>2.2.42</t>
  </si>
  <si>
    <t>2.2.43</t>
  </si>
  <si>
    <t>2.2.44</t>
  </si>
  <si>
    <t>2.2.45</t>
  </si>
  <si>
    <t>Art.nr 1500-ET5114, etiketter hele til blodprodukter</t>
  </si>
  <si>
    <t>Pris 1 001 - 5 000 eksemplarer</t>
  </si>
  <si>
    <t>Pris 5 000 + eksemplarer</t>
  </si>
  <si>
    <t>Pris 1 000 - 4 999 eksemplarer</t>
  </si>
  <si>
    <t>Pris 5 000 - 10 000 eksemplarer</t>
  </si>
  <si>
    <t>Sum til evaluering</t>
  </si>
  <si>
    <t>Vedlegg 2</t>
  </si>
  <si>
    <t>2021/1529</t>
  </si>
  <si>
    <t>Format på trykksaker/etiketter</t>
  </si>
  <si>
    <t>Minimum gramvekt på trykksaker</t>
  </si>
  <si>
    <t>Farger som blir brukt på trykksaker</t>
  </si>
  <si>
    <t>Annen informasjon fra Oppdragsgiver</t>
  </si>
  <si>
    <t>Pris 1 - 999 eksemplarer</t>
  </si>
  <si>
    <t>Pris 1 - 249 eksemplarer</t>
  </si>
  <si>
    <t>Pris 1 - 100 eksemplarer</t>
  </si>
  <si>
    <t>Totalsum per år</t>
  </si>
  <si>
    <t>Antatt mengde per år</t>
  </si>
  <si>
    <t>Antatt mengde Per år</t>
  </si>
  <si>
    <t>Totalsum Per år</t>
  </si>
  <si>
    <t>MorslapPer</t>
  </si>
  <si>
    <t>Kalender 6 mnd Per side. Ett hull</t>
  </si>
  <si>
    <t>Per side</t>
  </si>
  <si>
    <t>Per time</t>
  </si>
  <si>
    <t>Ombrekning per side + 1 korrektur</t>
  </si>
  <si>
    <t>Bredde (i mm)</t>
  </si>
  <si>
    <t>Høyde (i mm)</t>
  </si>
  <si>
    <t>100+25</t>
  </si>
  <si>
    <t>50+25</t>
  </si>
  <si>
    <t>Automatisk beregnet felt der det er antatt volum. Formel: Antatt mengde per år * vektet gjennomsnitt av pris på de forskjellige bestillingsvolumene.</t>
  </si>
  <si>
    <t>Automatisk beregnet felt der det ikke er antatt volum. Formel: Sum av priskolonnene.</t>
  </si>
  <si>
    <t>Den enhet som antatt mengde og/eller enhet det forespørres pris om på varelinjen.</t>
  </si>
  <si>
    <t>Det antall / den mengde som oppdragsgiver legger til grunn ved evaluering av tilbudene. Oppgitt verdi er basert på statistikk fra dagens avtale.</t>
  </si>
  <si>
    <t>Tilbyders artikkelnummer</t>
  </si>
  <si>
    <t>Pris 1-20 ruller/bunker</t>
  </si>
  <si>
    <t>Pris 21 - 100 ruller/bunker</t>
  </si>
  <si>
    <t>Pris 101 - 1 000 ruller/bunker</t>
  </si>
  <si>
    <t>Pris 1 000+ ruller/bunker</t>
  </si>
  <si>
    <t>500-1000</t>
  </si>
  <si>
    <t>Det blir etterspurt samme pris for alle ruller/bunker med 500 - 1000 etiketter per rull/bunke</t>
  </si>
  <si>
    <t>Det er flere priskolonner i prisskjemaet for at tilbydere skal kunne gi forskjellig pris ved forskjellig bestillingsstørrelse. Priskolonnene er oppgitt med et intervall for bestillingsstørrelse. Tilbyder fyller inn pris for oppgitt enhet med det utgangspunkt at helseforetakene kan legge inn en bestilling med bestillingsstørrelse innenfor det oppgitte intervallet i priskolonnen.
Der det er oppgitt vekting i en priskolonne er dette basert på estimert omsetning på størrelse av bestillinger. Eksempel: Konvolutter er vektet 52% på "Pris halvpall" fordi bestillinger av halvpall med konvolutter har stått for 52% av samlet omsetning på konvolutter.
Der det er oppgitt "Per stk" som enhet oppgis prisen for én enhet når det bestilles volum som er oppgitt i kolonnen for pris. Eksempel: Det er gitt pris 1 kr. i kolonnen for "Pris 0-999 eksemplarer". Hvis det bestilles 500 eksemplarer vil det koste 500 kr. Hvis det bestilles 800 eksemplarer vil det koste 800 kr. Prisen som tilbys her er altså en pris for alle bestillingsstørrelser mellom 1-999 eksemplarer.
Der det er oppgitt "Per opplag" kan dette leses på samme måte som "Per stk" hvor det som står i kolonnen "Oppdragsgivers beskrivelse" regnes som ett opplag (stk). Ett opplag er eksempelvis 8 sider for en rapport. Da gis det pris per 8 sider for papir og per 8 sider for trykk.
I fanen for førtrykk er det flere verdier for enhet:
Fast pris: Det gis en fast pris for oppdraget som etterspørres.
Per side: Det gis en pris per side for det oppdraget som etterspørres.
Pris per stk: Det gis en pris per bilde/tabell for det oppdraget som etterspørres.
Pris per time: Det gis en timespris for det oppdraget som etterspørres.
Etiketter: Enhet er oppgitt som per rull/per bunke. Antall etiketter per rull/bunke er oppgitt i kolonnen "Antall per rull/bunke". Pris blir gitt per rull/bunke. Der det er oppgitt 500-1000 i antall blir det spurt om samme pris for ruller/bunker med 500 til 1000 etiketter.</t>
  </si>
  <si>
    <t>Blokker 100 ark (Blokking av 100 ark)</t>
  </si>
  <si>
    <t>Blokker 100 ark + bakpapp (Blokking av 100 ark)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</si>
</sst>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u/>
      <sz val="8"/>
      <color theme="10"/>
      <name val="Tahoma"/>
      <family val="2"/>
    </font>
    <font>
      <sz val="12"/>
      <color theme="1"/>
      <name val="Calibri"/>
      <family val="2"/>
      <scheme val="minor"/>
    </font>
    <font>
      <sz val="22"/>
      <color rgb="FF0070C0"/>
      <name val="Calibri"/>
      <family val="2"/>
      <scheme val="minor"/>
    </font>
    <font>
      <b/>
      <sz val="12"/>
      <color theme="0"/>
      <name val="Calibri"/>
      <family val="2"/>
      <scheme val="minor"/>
    </font>
    <font>
      <sz val="11"/>
      <name val="Calibri"/>
      <family val="2"/>
      <scheme val="minor"/>
    </font>
    <font>
      <sz val="11"/>
      <color rgb="FF0070C0"/>
      <name val="Calibri"/>
      <family val="2"/>
      <scheme val="minor"/>
    </font>
    <font>
      <u/>
      <sz val="11"/>
      <color theme="10"/>
      <name val="Calibri"/>
      <family val="2"/>
      <scheme val="minor"/>
    </font>
    <font>
      <sz val="8"/>
      <name val="Calibri"/>
      <family val="2"/>
      <scheme val="minor"/>
    </font>
    <font>
      <b/>
      <sz val="11"/>
      <name val="Calibri"/>
      <family val="2"/>
      <scheme val="minor"/>
    </font>
    <font>
      <b/>
      <sz val="14"/>
      <color theme="1"/>
      <name val="Calibri"/>
      <family val="2"/>
      <scheme val="minor"/>
    </font>
    <font>
      <sz val="12"/>
      <name val="Calibri"/>
      <family val="2"/>
      <scheme val="minor"/>
    </font>
  </fonts>
  <fills count="9">
    <fill>
      <patternFill patternType="none"/>
    </fill>
    <fill>
      <patternFill patternType="gray125"/>
    </fill>
    <fill>
      <patternFill patternType="solid">
        <fgColor rgb="FFC3DCEF"/>
        <bgColor indexed="64"/>
      </patternFill>
    </fill>
    <fill>
      <patternFill patternType="solid">
        <fgColor theme="0"/>
        <bgColor indexed="64"/>
      </patternFill>
    </fill>
    <fill>
      <patternFill patternType="solid">
        <fgColor rgb="FF00338D"/>
        <bgColor auto="1"/>
      </patternFill>
    </fill>
    <fill>
      <patternFill patternType="solid">
        <fgColor theme="0" tint="-4.9989318521683403E-2"/>
        <bgColor indexed="64"/>
      </patternFill>
    </fill>
    <fill>
      <patternFill patternType="solid">
        <fgColor rgb="FF7AB2DC"/>
        <bgColor indexed="64"/>
      </patternFill>
    </fill>
    <fill>
      <patternFill patternType="solid">
        <fgColor rgb="FF00338D"/>
        <bgColor indexed="64"/>
      </patternFill>
    </fill>
    <fill>
      <patternFill patternType="solid">
        <fgColor rgb="FFFFFFCC"/>
        <bgColor indexed="64"/>
      </patternFill>
    </fill>
  </fills>
  <borders count="10">
    <border>
      <left/>
      <right/>
      <top/>
      <bottom/>
      <diagonal/>
    </border>
    <border>
      <left style="thin">
        <color indexed="64"/>
      </left>
      <right/>
      <top style="thin">
        <color indexed="64"/>
      </top>
      <bottom style="thin">
        <color indexed="64"/>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diagonal/>
    </border>
    <border>
      <left style="thin">
        <color theme="4" tint="0.59999389629810485"/>
      </left>
      <right style="thin">
        <color theme="4" tint="0.59999389629810485"/>
      </right>
      <top/>
      <bottom/>
      <diagonal/>
    </border>
    <border>
      <left style="thin">
        <color theme="4" tint="0.59999389629810485"/>
      </left>
      <right style="thin">
        <color theme="4" tint="0.59999389629810485"/>
      </right>
      <top/>
      <bottom style="thin">
        <color theme="4" tint="0.59999389629810485"/>
      </bottom>
      <diagonal/>
    </border>
    <border>
      <left style="thin">
        <color theme="4" tint="0.59999389629810485"/>
      </left>
      <right/>
      <top style="thin">
        <color theme="4" tint="0.59999389629810485"/>
      </top>
      <bottom/>
      <diagonal/>
    </border>
    <border>
      <left style="thin">
        <color theme="4" tint="0.59999389629810485"/>
      </left>
      <right/>
      <top/>
      <bottom/>
      <diagonal/>
    </border>
    <border>
      <left style="thin">
        <color theme="4" tint="0.59999389629810485"/>
      </left>
      <right/>
      <top/>
      <bottom style="thin">
        <color theme="4" tint="0.59999389629810485"/>
      </bottom>
      <diagonal/>
    </border>
    <border>
      <left/>
      <right/>
      <top/>
      <bottom style="thin">
        <color theme="4" tint="0.59999389629810485"/>
      </bottom>
      <diagonal/>
    </border>
  </borders>
  <cellStyleXfs count="11">
    <xf numFmtId="0" fontId="0" fillId="0" borderId="0"/>
    <xf numFmtId="0" fontId="1" fillId="2" borderId="0"/>
    <xf numFmtId="0" fontId="5" fillId="0" borderId="0" applyNumberFormat="0" applyFill="0" applyBorder="0" applyAlignment="0" applyProtection="0"/>
    <xf numFmtId="0" fontId="8" fillId="4" borderId="1" applyBorder="0" applyAlignment="0">
      <alignment vertical="top"/>
    </xf>
    <xf numFmtId="0" fontId="1" fillId="5" borderId="0" applyBorder="0" applyAlignment="0"/>
    <xf numFmtId="0" fontId="1" fillId="6" borderId="0"/>
    <xf numFmtId="0" fontId="11" fillId="0" borderId="0" applyNumberFormat="0" applyFill="0" applyBorder="0" applyAlignment="0" applyProtection="0"/>
    <xf numFmtId="0" fontId="4" fillId="7" borderId="0"/>
    <xf numFmtId="0" fontId="1" fillId="3" borderId="0" applyBorder="0">
      <alignment horizontal="left" vertical="top" wrapText="1"/>
    </xf>
    <xf numFmtId="0" fontId="1" fillId="8" borderId="0" applyBorder="0" applyAlignment="0">
      <alignment wrapText="1"/>
      <protection locked="0"/>
    </xf>
    <xf numFmtId="43" fontId="1" fillId="0" borderId="0" applyFont="0" applyFill="0" applyBorder="0" applyAlignment="0" applyProtection="0"/>
  </cellStyleXfs>
  <cellXfs count="148">
    <xf numFmtId="0" fontId="0" fillId="0" borderId="0" xfId="0"/>
    <xf numFmtId="0" fontId="1" fillId="3" borderId="0" xfId="1" applyFill="1"/>
    <xf numFmtId="0" fontId="3" fillId="3" borderId="0" xfId="1" applyFont="1" applyFill="1" applyAlignment="1">
      <alignment horizontal="center" vertical="center"/>
    </xf>
    <xf numFmtId="0" fontId="1" fillId="2" borderId="0" xfId="1"/>
    <xf numFmtId="0" fontId="0" fillId="3" borderId="0" xfId="1" applyFont="1" applyFill="1"/>
    <xf numFmtId="0" fontId="5" fillId="2" borderId="0" xfId="2" applyFill="1"/>
    <xf numFmtId="0" fontId="6" fillId="3" borderId="0" xfId="1" applyFont="1" applyFill="1"/>
    <xf numFmtId="0" fontId="7" fillId="3" borderId="0" xfId="1" applyFont="1" applyFill="1"/>
    <xf numFmtId="0" fontId="1" fillId="3" borderId="0" xfId="1" applyFill="1" applyAlignment="1">
      <alignment wrapText="1"/>
    </xf>
    <xf numFmtId="0" fontId="1" fillId="2" borderId="0" xfId="1" applyAlignment="1">
      <alignment wrapText="1"/>
    </xf>
    <xf numFmtId="0" fontId="8" fillId="4" borderId="0" xfId="3" applyBorder="1" applyAlignment="1"/>
    <xf numFmtId="0" fontId="1" fillId="6" borderId="0" xfId="5"/>
    <xf numFmtId="0" fontId="1" fillId="5" borderId="2" xfId="4" applyBorder="1" applyAlignment="1">
      <alignment horizontal="left" vertical="top" wrapText="1"/>
    </xf>
    <xf numFmtId="0" fontId="2" fillId="2" borderId="0" xfId="1" applyFont="1"/>
    <xf numFmtId="0" fontId="9" fillId="5" borderId="2" xfId="4" applyFont="1" applyBorder="1" applyAlignment="1">
      <alignment horizontal="left" vertical="top" wrapText="1"/>
    </xf>
    <xf numFmtId="0" fontId="0" fillId="5" borderId="2" xfId="4" applyFont="1" applyBorder="1" applyAlignment="1">
      <alignment horizontal="left" vertical="top" wrapText="1"/>
    </xf>
    <xf numFmtId="0" fontId="2" fillId="2" borderId="0" xfId="1" applyFont="1" applyAlignment="1">
      <alignment horizontal="left" vertical="top" wrapText="1"/>
    </xf>
    <xf numFmtId="0" fontId="4" fillId="7" borderId="0" xfId="7"/>
    <xf numFmtId="0" fontId="1" fillId="3" borderId="0" xfId="8">
      <alignment horizontal="left" vertical="top" wrapText="1"/>
    </xf>
    <xf numFmtId="0" fontId="1" fillId="5" borderId="0" xfId="4" applyAlignment="1">
      <alignment wrapText="1"/>
    </xf>
    <xf numFmtId="0" fontId="1" fillId="8" borderId="0" xfId="9">
      <alignment wrapText="1"/>
      <protection locked="0"/>
    </xf>
    <xf numFmtId="0" fontId="1" fillId="3" borderId="0" xfId="8" applyAlignment="1">
      <alignment wrapText="1"/>
    </xf>
    <xf numFmtId="0" fontId="0" fillId="2" borderId="0" xfId="1" applyFont="1" applyAlignment="1">
      <alignment horizontal="right"/>
    </xf>
    <xf numFmtId="0" fontId="4" fillId="7" borderId="0" xfId="7" applyAlignment="1">
      <alignment wrapText="1"/>
    </xf>
    <xf numFmtId="0" fontId="1" fillId="5" borderId="2" xfId="4" applyBorder="1" applyAlignment="1">
      <alignment wrapText="1"/>
    </xf>
    <xf numFmtId="0" fontId="1" fillId="8" borderId="2" xfId="9" applyBorder="1">
      <alignment wrapText="1"/>
      <protection locked="0"/>
    </xf>
    <xf numFmtId="0" fontId="1" fillId="8" borderId="2" xfId="9" applyBorder="1" applyAlignment="1">
      <alignment wrapText="1"/>
      <protection locked="0"/>
    </xf>
    <xf numFmtId="0" fontId="3" fillId="6" borderId="0" xfId="5" applyFont="1"/>
    <xf numFmtId="0" fontId="3" fillId="6" borderId="0" xfId="5" applyFont="1" applyAlignment="1">
      <alignment horizontal="right"/>
    </xf>
    <xf numFmtId="49" fontId="1" fillId="3" borderId="0" xfId="1" applyNumberFormat="1" applyFill="1"/>
    <xf numFmtId="49" fontId="1" fillId="2" borderId="0" xfId="1" applyNumberFormat="1"/>
    <xf numFmtId="49" fontId="4" fillId="7" borderId="0" xfId="7" applyNumberFormat="1"/>
    <xf numFmtId="49" fontId="1" fillId="6" borderId="0" xfId="5" applyNumberFormat="1"/>
    <xf numFmtId="0" fontId="11" fillId="5" borderId="2" xfId="6" applyFill="1" applyBorder="1" applyAlignment="1">
      <alignment horizontal="left" vertical="top" wrapText="1"/>
    </xf>
    <xf numFmtId="0" fontId="1" fillId="2" borderId="0" xfId="1" quotePrefix="1"/>
    <xf numFmtId="0" fontId="8" fillId="4" borderId="0" xfId="3" applyBorder="1" applyAlignment="1">
      <alignment horizontal="center" vertical="center" wrapText="1"/>
    </xf>
    <xf numFmtId="0" fontId="0" fillId="2" borderId="0" xfId="1" applyFont="1" applyAlignment="1">
      <alignment wrapText="1"/>
    </xf>
    <xf numFmtId="0" fontId="0" fillId="5" borderId="2" xfId="4" applyFont="1" applyBorder="1" applyAlignment="1">
      <alignment wrapText="1"/>
    </xf>
    <xf numFmtId="49" fontId="8" fillId="4" borderId="0" xfId="3" applyNumberFormat="1" applyBorder="1" applyAlignment="1">
      <alignment vertical="center"/>
    </xf>
    <xf numFmtId="0" fontId="8" fillId="4" borderId="0" xfId="3" applyBorder="1" applyAlignment="1">
      <alignment vertical="center" wrapText="1"/>
    </xf>
    <xf numFmtId="0" fontId="0" fillId="6" borderId="0" xfId="5" applyFont="1"/>
    <xf numFmtId="0" fontId="4" fillId="7" borderId="0" xfId="7" applyAlignment="1">
      <alignment vertical="center" wrapText="1"/>
    </xf>
    <xf numFmtId="49" fontId="3" fillId="2" borderId="0" xfId="1" applyNumberFormat="1" applyFont="1"/>
    <xf numFmtId="164" fontId="1" fillId="8" borderId="2" xfId="10" applyNumberFormat="1" applyFill="1" applyBorder="1" applyAlignment="1" applyProtection="1">
      <alignment wrapText="1"/>
      <protection locked="0"/>
    </xf>
    <xf numFmtId="9" fontId="4" fillId="7" borderId="0" xfId="7" applyNumberFormat="1"/>
    <xf numFmtId="164" fontId="1" fillId="5" borderId="2" xfId="10" applyNumberFormat="1" applyFill="1" applyBorder="1" applyAlignment="1">
      <alignment wrapText="1"/>
    </xf>
    <xf numFmtId="164" fontId="1" fillId="8" borderId="2" xfId="9" applyNumberFormat="1" applyBorder="1">
      <alignment wrapText="1"/>
      <protection locked="0"/>
    </xf>
    <xf numFmtId="164" fontId="1" fillId="5" borderId="2" xfId="4" applyNumberFormat="1" applyBorder="1" applyAlignment="1">
      <alignment wrapText="1"/>
    </xf>
    <xf numFmtId="9" fontId="3" fillId="6" borderId="0" xfId="5" applyNumberFormat="1" applyFont="1" applyAlignment="1">
      <alignment horizontal="right"/>
    </xf>
    <xf numFmtId="9" fontId="1" fillId="6" borderId="0" xfId="5" applyNumberFormat="1"/>
    <xf numFmtId="0" fontId="3" fillId="5" borderId="2" xfId="4" applyFont="1" applyBorder="1" applyAlignment="1">
      <alignment horizontal="left" vertical="top" wrapText="1"/>
    </xf>
    <xf numFmtId="0" fontId="11" fillId="5" borderId="2" xfId="6" applyFill="1" applyBorder="1" applyAlignment="1">
      <alignment horizontal="left" vertical="top" wrapText="1" indent="1"/>
    </xf>
    <xf numFmtId="0" fontId="13" fillId="5" borderId="2" xfId="6" applyFont="1" applyFill="1" applyBorder="1" applyAlignment="1">
      <alignment horizontal="left" vertical="top" wrapText="1"/>
    </xf>
    <xf numFmtId="0" fontId="14" fillId="2" borderId="0" xfId="1" applyNumberFormat="1" applyFont="1"/>
    <xf numFmtId="0" fontId="8" fillId="4" borderId="0" xfId="3" applyFont="1" applyBorder="1" applyAlignment="1">
      <alignment horizontal="center" vertical="center" wrapText="1"/>
    </xf>
    <xf numFmtId="0" fontId="1" fillId="8" borderId="0" xfId="9" applyAlignment="1">
      <alignment horizontal="centerContinuous" wrapText="1"/>
      <protection locked="0"/>
    </xf>
    <xf numFmtId="43" fontId="1" fillId="8" borderId="2" xfId="10" applyFill="1" applyBorder="1" applyAlignment="1" applyProtection="1">
      <alignment wrapText="1"/>
      <protection locked="0"/>
    </xf>
    <xf numFmtId="43" fontId="1" fillId="6" borderId="0" xfId="10" applyFill="1"/>
    <xf numFmtId="43" fontId="3" fillId="6" borderId="0" xfId="10" applyFont="1" applyFill="1" applyAlignment="1">
      <alignment horizontal="right"/>
    </xf>
    <xf numFmtId="164" fontId="1" fillId="2" borderId="0" xfId="1" applyNumberFormat="1"/>
    <xf numFmtId="164" fontId="3" fillId="6" borderId="0" xfId="10" applyNumberFormat="1" applyFont="1" applyFill="1" applyAlignment="1">
      <alignment horizontal="right"/>
    </xf>
    <xf numFmtId="164" fontId="3" fillId="6" borderId="0" xfId="10" applyNumberFormat="1" applyFont="1" applyFill="1"/>
    <xf numFmtId="9" fontId="1" fillId="2" borderId="0" xfId="1" applyNumberFormat="1"/>
    <xf numFmtId="0" fontId="1" fillId="5" borderId="3" xfId="4" applyBorder="1" applyAlignment="1">
      <alignment horizontal="left" vertical="top" wrapText="1"/>
    </xf>
    <xf numFmtId="0" fontId="10" fillId="5" borderId="2" xfId="4" applyFont="1" applyBorder="1" applyAlignment="1">
      <alignment vertical="top" wrapText="1"/>
    </xf>
    <xf numFmtId="0" fontId="1" fillId="5" borderId="2" xfId="4" applyBorder="1" applyAlignment="1">
      <alignment vertical="top" wrapText="1"/>
    </xf>
    <xf numFmtId="0" fontId="0" fillId="5" borderId="2" xfId="4" applyFont="1" applyBorder="1" applyAlignment="1">
      <alignment vertical="top" wrapText="1"/>
    </xf>
    <xf numFmtId="0" fontId="1" fillId="8" borderId="2" xfId="9" applyBorder="1" applyAlignment="1">
      <alignment vertical="top" wrapText="1"/>
      <protection locked="0"/>
    </xf>
    <xf numFmtId="0" fontId="1" fillId="2" borderId="0" xfId="1" applyAlignment="1">
      <alignment vertical="top"/>
    </xf>
    <xf numFmtId="49" fontId="1" fillId="6" borderId="0" xfId="5" applyNumberFormat="1" applyAlignment="1">
      <alignment vertical="top"/>
    </xf>
    <xf numFmtId="0" fontId="3" fillId="6" borderId="0" xfId="5" applyFont="1" applyAlignment="1">
      <alignment vertical="top"/>
    </xf>
    <xf numFmtId="0" fontId="1" fillId="6" borderId="0" xfId="5" applyAlignment="1">
      <alignment vertical="top"/>
    </xf>
    <xf numFmtId="0" fontId="3" fillId="6" borderId="0" xfId="5" applyFont="1" applyAlignment="1">
      <alignment horizontal="right" vertical="top"/>
    </xf>
    <xf numFmtId="49" fontId="8" fillId="4" borderId="0" xfId="3" applyNumberFormat="1" applyBorder="1" applyAlignment="1">
      <alignment horizontal="left"/>
    </xf>
    <xf numFmtId="0" fontId="8" fillId="4" borderId="0" xfId="3" applyBorder="1" applyAlignment="1">
      <alignment horizontal="left" wrapText="1"/>
    </xf>
    <xf numFmtId="0" fontId="8" fillId="4" borderId="0" xfId="3" applyBorder="1" applyAlignment="1">
      <alignment horizontal="center" wrapText="1"/>
    </xf>
    <xf numFmtId="0" fontId="8" fillId="4" borderId="0" xfId="3" applyFont="1" applyBorder="1" applyAlignment="1">
      <alignment horizontal="center" wrapText="1"/>
    </xf>
    <xf numFmtId="0" fontId="1" fillId="2" borderId="0" xfId="1" applyAlignment="1"/>
    <xf numFmtId="49" fontId="4" fillId="7" borderId="0" xfId="7" applyNumberFormat="1" applyAlignment="1"/>
    <xf numFmtId="0" fontId="4" fillId="7" borderId="0" xfId="7" applyAlignment="1"/>
    <xf numFmtId="9" fontId="4" fillId="7" borderId="0" xfId="7" applyNumberFormat="1" applyAlignment="1"/>
    <xf numFmtId="0" fontId="4" fillId="7" borderId="0" xfId="7" applyAlignment="1">
      <alignment horizontal="center" wrapText="1"/>
    </xf>
    <xf numFmtId="0" fontId="1" fillId="2" borderId="0" xfId="1" applyAlignment="1">
      <alignment horizontal="center" wrapText="1"/>
    </xf>
    <xf numFmtId="0" fontId="1" fillId="6" borderId="0" xfId="5" applyAlignment="1">
      <alignment horizontal="center"/>
    </xf>
    <xf numFmtId="0" fontId="1" fillId="5" borderId="2" xfId="4" applyBorder="1" applyAlignment="1">
      <alignment horizontal="center" wrapText="1"/>
    </xf>
    <xf numFmtId="0" fontId="1" fillId="3" borderId="0" xfId="1" applyFill="1" applyAlignment="1">
      <alignment horizontal="center" wrapText="1"/>
    </xf>
    <xf numFmtId="0" fontId="0" fillId="5" borderId="2" xfId="4" applyFont="1" applyBorder="1" applyAlignment="1">
      <alignment horizontal="center" wrapText="1"/>
    </xf>
    <xf numFmtId="0" fontId="4" fillId="7" borderId="0" xfId="7" applyAlignment="1">
      <alignment horizontal="center"/>
    </xf>
    <xf numFmtId="43" fontId="1" fillId="5" borderId="2" xfId="10" applyFill="1" applyBorder="1" applyAlignment="1">
      <alignment vertical="top" wrapText="1"/>
    </xf>
    <xf numFmtId="43" fontId="1" fillId="8" borderId="2" xfId="10" applyFill="1" applyBorder="1" applyAlignment="1" applyProtection="1">
      <alignment vertical="top" wrapText="1"/>
      <protection locked="0"/>
    </xf>
    <xf numFmtId="0" fontId="15" fillId="3" borderId="0" xfId="1" applyFont="1" applyFill="1"/>
    <xf numFmtId="0" fontId="1" fillId="5" borderId="3" xfId="4" applyBorder="1" applyAlignment="1">
      <alignment horizontal="left" vertical="top" wrapText="1" indent="1"/>
    </xf>
    <xf numFmtId="0" fontId="8" fillId="4" borderId="0" xfId="3" applyBorder="1" applyAlignment="1">
      <alignment vertical="center"/>
    </xf>
    <xf numFmtId="0" fontId="1" fillId="2" borderId="0" xfId="1" applyAlignment="1">
      <alignment vertical="center"/>
    </xf>
    <xf numFmtId="43" fontId="1" fillId="8" borderId="2" xfId="9" applyNumberFormat="1" applyBorder="1" applyAlignment="1">
      <alignment vertical="top" wrapText="1"/>
      <protection locked="0"/>
    </xf>
    <xf numFmtId="0" fontId="1" fillId="6" borderId="0" xfId="5" applyAlignment="1">
      <alignment vertical="top" wrapText="1"/>
    </xf>
    <xf numFmtId="0" fontId="0" fillId="6" borderId="0" xfId="5" applyFont="1" applyAlignment="1">
      <alignment vertical="center"/>
    </xf>
    <xf numFmtId="49" fontId="1" fillId="6" borderId="0" xfId="5" applyNumberFormat="1" applyAlignment="1">
      <alignment vertical="center"/>
    </xf>
    <xf numFmtId="49" fontId="1" fillId="6" borderId="9" xfId="5" applyNumberFormat="1" applyBorder="1" applyAlignment="1">
      <alignment vertical="center"/>
    </xf>
    <xf numFmtId="0" fontId="8" fillId="4" borderId="0" xfId="3" applyBorder="1" applyAlignment="1">
      <alignment horizontal="left" vertical="center" wrapText="1"/>
    </xf>
    <xf numFmtId="0" fontId="9" fillId="5" borderId="2" xfId="4" quotePrefix="1" applyFont="1" applyBorder="1" applyAlignment="1">
      <alignment horizontal="left" vertical="top" wrapText="1"/>
    </xf>
    <xf numFmtId="0" fontId="9" fillId="5" borderId="2" xfId="4" applyFont="1" applyBorder="1" applyAlignment="1">
      <alignment vertical="top" wrapText="1"/>
    </xf>
    <xf numFmtId="0" fontId="9" fillId="5" borderId="3" xfId="4" applyFont="1" applyBorder="1" applyAlignment="1">
      <alignment horizontal="left" vertical="top" wrapText="1"/>
    </xf>
    <xf numFmtId="0" fontId="9" fillId="5" borderId="3" xfId="4" applyFont="1" applyBorder="1" applyAlignment="1">
      <alignment vertical="top" wrapText="1"/>
    </xf>
    <xf numFmtId="49" fontId="9" fillId="6" borderId="0" xfId="5" applyNumberFormat="1" applyFont="1" applyAlignment="1">
      <alignment vertical="top"/>
    </xf>
    <xf numFmtId="0" fontId="9" fillId="5" borderId="2" xfId="4" quotePrefix="1" applyFont="1" applyBorder="1" applyAlignment="1">
      <alignment horizontal="left" wrapText="1"/>
    </xf>
    <xf numFmtId="0" fontId="9" fillId="5" borderId="2" xfId="4" applyFont="1" applyBorder="1" applyAlignment="1">
      <alignment wrapText="1"/>
    </xf>
    <xf numFmtId="49" fontId="9" fillId="6" borderId="0" xfId="5" applyNumberFormat="1" applyFont="1"/>
    <xf numFmtId="0" fontId="13" fillId="6" borderId="0" xfId="5" applyFont="1"/>
    <xf numFmtId="0" fontId="13" fillId="6" borderId="0" xfId="5" applyFont="1" applyAlignment="1">
      <alignment vertical="top"/>
    </xf>
    <xf numFmtId="0" fontId="9" fillId="5" borderId="2" xfId="4" applyFont="1" applyBorder="1" applyAlignment="1">
      <alignment horizontal="left" wrapText="1"/>
    </xf>
    <xf numFmtId="0" fontId="9" fillId="6" borderId="0" xfId="5" applyFont="1"/>
    <xf numFmtId="0" fontId="9" fillId="5" borderId="3" xfId="4" quotePrefix="1" applyFont="1" applyBorder="1" applyAlignment="1">
      <alignment horizontal="left" vertical="center" wrapText="1"/>
    </xf>
    <xf numFmtId="0" fontId="9" fillId="5" borderId="6" xfId="4" applyFont="1" applyBorder="1" applyAlignment="1">
      <alignment horizontal="left" vertical="center" wrapText="1"/>
    </xf>
    <xf numFmtId="0" fontId="9" fillId="5" borderId="4" xfId="4" quotePrefix="1" applyFont="1" applyBorder="1" applyAlignment="1">
      <alignment horizontal="left" vertical="center" wrapText="1"/>
    </xf>
    <xf numFmtId="0" fontId="9" fillId="5" borderId="7" xfId="4" applyFont="1" applyBorder="1" applyAlignment="1">
      <alignment horizontal="left" vertical="center" wrapText="1"/>
    </xf>
    <xf numFmtId="0" fontId="9" fillId="5" borderId="5" xfId="4" quotePrefix="1" applyFont="1" applyBorder="1" applyAlignment="1">
      <alignment horizontal="left" vertical="center" wrapText="1"/>
    </xf>
    <xf numFmtId="0" fontId="9" fillId="5" borderId="8" xfId="4" applyFont="1" applyBorder="1" applyAlignment="1">
      <alignment horizontal="left" vertical="center" wrapText="1"/>
    </xf>
    <xf numFmtId="0" fontId="1" fillId="3" borderId="0" xfId="1" applyFill="1" applyAlignment="1">
      <alignment horizontal="left" wrapText="1"/>
    </xf>
    <xf numFmtId="0" fontId="1" fillId="2" borderId="0" xfId="1" applyAlignment="1">
      <alignment horizontal="left" wrapText="1"/>
    </xf>
    <xf numFmtId="0" fontId="0" fillId="2" borderId="0" xfId="1" applyFont="1" applyAlignment="1">
      <alignment horizontal="left"/>
    </xf>
    <xf numFmtId="0" fontId="4" fillId="7" borderId="0" xfId="7" applyAlignment="1">
      <alignment horizontal="left" wrapText="1"/>
    </xf>
    <xf numFmtId="0" fontId="1" fillId="6" borderId="0" xfId="5" applyAlignment="1">
      <alignment horizontal="left"/>
    </xf>
    <xf numFmtId="0" fontId="1" fillId="6" borderId="0" xfId="5" applyAlignment="1">
      <alignment horizontal="left" vertical="top"/>
    </xf>
    <xf numFmtId="0" fontId="0" fillId="5" borderId="2" xfId="4" applyFont="1" applyBorder="1" applyAlignment="1">
      <alignment horizontal="left" wrapText="1"/>
    </xf>
    <xf numFmtId="0" fontId="1" fillId="5" borderId="0" xfId="4" applyAlignment="1">
      <alignment horizontal="left" vertical="top" wrapText="1"/>
    </xf>
    <xf numFmtId="49" fontId="8" fillId="4" borderId="0" xfId="3" applyNumberFormat="1" applyBorder="1" applyAlignment="1">
      <alignment horizontal="center"/>
    </xf>
    <xf numFmtId="0" fontId="0" fillId="5" borderId="3" xfId="4" applyFont="1" applyBorder="1" applyAlignment="1">
      <alignment horizontal="left" vertical="center" wrapText="1"/>
    </xf>
    <xf numFmtId="0" fontId="0" fillId="5" borderId="4" xfId="4" applyFont="1" applyBorder="1" applyAlignment="1">
      <alignment horizontal="left" vertical="center" wrapText="1"/>
    </xf>
    <xf numFmtId="0" fontId="0" fillId="5" borderId="5" xfId="4" applyFont="1" applyBorder="1" applyAlignment="1">
      <alignment horizontal="left" vertical="center" wrapText="1"/>
    </xf>
    <xf numFmtId="0" fontId="9" fillId="5" borderId="6" xfId="4" applyFont="1" applyBorder="1" applyAlignment="1">
      <alignment horizontal="left" vertical="center" wrapText="1"/>
    </xf>
    <xf numFmtId="0" fontId="9" fillId="5" borderId="7" xfId="4" applyFont="1" applyBorder="1" applyAlignment="1">
      <alignment horizontal="left" vertical="center" wrapText="1"/>
    </xf>
    <xf numFmtId="0" fontId="9" fillId="5" borderId="8" xfId="4" applyFont="1" applyBorder="1" applyAlignment="1">
      <alignment horizontal="left" vertical="center" wrapText="1"/>
    </xf>
    <xf numFmtId="0" fontId="9" fillId="5" borderId="3" xfId="4" quotePrefix="1" applyFont="1" applyBorder="1" applyAlignment="1">
      <alignment horizontal="left" vertical="center" wrapText="1"/>
    </xf>
    <xf numFmtId="0" fontId="9" fillId="5" borderId="4" xfId="4" quotePrefix="1" applyFont="1" applyBorder="1" applyAlignment="1">
      <alignment horizontal="left" vertical="center" wrapText="1"/>
    </xf>
    <xf numFmtId="0" fontId="9" fillId="5" borderId="5" xfId="4" quotePrefix="1" applyFont="1" applyBorder="1" applyAlignment="1">
      <alignment horizontal="left" vertical="center" wrapText="1"/>
    </xf>
    <xf numFmtId="0" fontId="1" fillId="8" borderId="3" xfId="9" applyBorder="1" applyAlignment="1">
      <alignment horizontal="center" vertical="top" wrapText="1"/>
      <protection locked="0"/>
    </xf>
    <xf numFmtId="0" fontId="1" fillId="8" borderId="4" xfId="9" applyBorder="1" applyAlignment="1">
      <alignment horizontal="center" vertical="top" wrapText="1"/>
      <protection locked="0"/>
    </xf>
    <xf numFmtId="0" fontId="1" fillId="8" borderId="5" xfId="9" applyBorder="1" applyAlignment="1">
      <alignment horizontal="center" vertical="top" wrapText="1"/>
      <protection locked="0"/>
    </xf>
    <xf numFmtId="43" fontId="1" fillId="5" borderId="3" xfId="10" applyFill="1" applyBorder="1" applyAlignment="1">
      <alignment vertical="top" wrapText="1"/>
    </xf>
    <xf numFmtId="43" fontId="1" fillId="5" borderId="4" xfId="10" applyFill="1" applyBorder="1" applyAlignment="1">
      <alignment vertical="top" wrapText="1"/>
    </xf>
    <xf numFmtId="43" fontId="1" fillId="5" borderId="5" xfId="10" applyFill="1" applyBorder="1" applyAlignment="1">
      <alignment vertical="top" wrapText="1"/>
    </xf>
    <xf numFmtId="0" fontId="1" fillId="8" borderId="3" xfId="9" applyBorder="1" applyAlignment="1">
      <alignment horizontal="left" vertical="top" wrapText="1"/>
      <protection locked="0"/>
    </xf>
    <xf numFmtId="0" fontId="1" fillId="8" borderId="4" xfId="9" applyBorder="1" applyAlignment="1">
      <alignment horizontal="left" vertical="top" wrapText="1"/>
      <protection locked="0"/>
    </xf>
    <xf numFmtId="0" fontId="1" fillId="8" borderId="5" xfId="9" applyBorder="1" applyAlignment="1">
      <alignment horizontal="left" vertical="top" wrapText="1"/>
      <protection locked="0"/>
    </xf>
    <xf numFmtId="43" fontId="1" fillId="8" borderId="3" xfId="10" applyFill="1" applyBorder="1" applyAlignment="1" applyProtection="1">
      <alignment vertical="top" wrapText="1"/>
      <protection locked="0"/>
    </xf>
    <xf numFmtId="43" fontId="1" fillId="8" borderId="4" xfId="10" applyFill="1" applyBorder="1" applyAlignment="1" applyProtection="1">
      <alignment vertical="top" wrapText="1"/>
      <protection locked="0"/>
    </xf>
    <xf numFmtId="43" fontId="1" fillId="8" borderId="5" xfId="10" applyFill="1" applyBorder="1" applyAlignment="1" applyProtection="1">
      <alignment vertical="top" wrapText="1"/>
      <protection locked="0"/>
    </xf>
  </cellXfs>
  <cellStyles count="11">
    <cellStyle name="Grunnfarge" xfId="1" xr:uid="{5A4AD0F5-1337-48CE-8C61-FE5ACC4EA7F0}"/>
    <cellStyle name="Hyperkobling" xfId="6" builtinId="8"/>
    <cellStyle name="Hyperkobling 2" xfId="2" xr:uid="{CC7F9EB8-0A75-4486-ABA7-ACAD2CB0EACA}"/>
    <cellStyle name="Komma" xfId="10" builtinId="3"/>
    <cellStyle name="Normal" xfId="0" builtinId="0"/>
    <cellStyle name="Normal 2" xfId="8" xr:uid="{BF7FB4EE-3677-45F5-A807-4A02DB12973F}"/>
    <cellStyle name="Normal beskyttet" xfId="4" xr:uid="{3569BEA1-9928-4713-9C97-A0F9008F6E3E}"/>
    <cellStyle name="Normal inntasting" xfId="9" xr:uid="{7AE3BD89-C89F-4D54-A732-10EC5BD6AB55}"/>
    <cellStyle name="SHI Overskrift 2" xfId="7" xr:uid="{0157017D-ED33-4C64-B148-4956988172E6}"/>
    <cellStyle name="SHI Overskrift 3" xfId="5" xr:uid="{878DC1A9-BE9D-4C4C-BE64-2F467FAB390E}"/>
    <cellStyle name="SHI Overskrift1" xfId="3" xr:uid="{C983577D-101F-4E78-AE7D-C31E81EC3673}"/>
  </cellStyles>
  <dxfs count="6">
    <dxf>
      <alignment horizontal="left" vertical="top" textRotation="0" wrapText="1" indent="0" justifyLastLine="0" shrinkToFit="0" readingOrder="0"/>
      <border diagonalUp="0" diagonalDown="0">
        <left style="thin">
          <color theme="4" tint="0.59999389629810485"/>
        </left>
        <right style="thin">
          <color theme="4" tint="0.59999389629810485"/>
        </right>
        <top style="thin">
          <color theme="4" tint="0.59999389629810485"/>
        </top>
        <bottom style="thin">
          <color theme="4" tint="0.59999389629810485"/>
        </bottom>
        <vertical style="thin">
          <color theme="4" tint="0.59999389629810485"/>
        </vertical>
        <horizontal style="thin">
          <color theme="4" tint="0.59999389629810485"/>
        </horizontal>
      </border>
    </dxf>
    <dxf>
      <alignment horizontal="left" vertical="top" textRotation="0" wrapText="1" indent="0" justifyLastLine="0" shrinkToFit="0" readingOrder="0"/>
      <border diagonalUp="0" diagonalDown="0">
        <left style="thin">
          <color theme="4" tint="0.59999389629810485"/>
        </left>
        <right style="thin">
          <color theme="4" tint="0.59999389629810485"/>
        </right>
        <top style="thin">
          <color theme="4" tint="0.59999389629810485"/>
        </top>
        <bottom style="thin">
          <color theme="4" tint="0.59999389629810485"/>
        </bottom>
        <vertical style="thin">
          <color theme="4" tint="0.59999389629810485"/>
        </vertical>
        <horizontal style="thin">
          <color theme="4" tint="0.59999389629810485"/>
        </horizontal>
      </border>
    </dxf>
    <dxf>
      <alignment horizontal="left" vertical="top" textRotation="0" wrapText="1" indent="0" justifyLastLine="0" shrinkToFit="0" readingOrder="0"/>
    </dxf>
    <dxf>
      <alignment horizontal="left" vertical="top" textRotation="0" wrapText="1" indent="0" justifyLastLine="0" shrinkToFit="0" readingOrder="0"/>
      <border diagonalUp="0" diagonalDown="0">
        <left style="thin">
          <color theme="4" tint="0.59999389629810485"/>
        </left>
        <right style="thin">
          <color theme="4" tint="0.59999389629810485"/>
        </right>
        <top style="thin">
          <color theme="4" tint="0.59999389629810485"/>
        </top>
        <bottom style="thin">
          <color theme="4" tint="0.59999389629810485"/>
        </bottom>
        <vertical style="thin">
          <color theme="4" tint="0.59999389629810485"/>
        </vertical>
        <horizontal style="thin">
          <color theme="4" tint="0.59999389629810485"/>
        </horizontal>
      </border>
    </dxf>
    <dxf>
      <alignment horizontal="left" vertical="top" textRotation="0" wrapText="1" indent="0" justifyLastLine="0" shrinkToFit="0" readingOrder="0"/>
      <border diagonalUp="0" diagonalDown="0">
        <left style="thin">
          <color theme="4" tint="0.59999389629810485"/>
        </left>
        <right style="thin">
          <color theme="4" tint="0.59999389629810485"/>
        </right>
        <top style="thin">
          <color theme="4" tint="0.59999389629810485"/>
        </top>
        <bottom style="thin">
          <color theme="4" tint="0.59999389629810485"/>
        </bottom>
        <vertical style="thin">
          <color theme="4" tint="0.59999389629810485"/>
        </vertical>
        <horizontal style="thin">
          <color theme="4" tint="0.59999389629810485"/>
        </horizontal>
      </border>
    </dxf>
    <dxf>
      <alignment horizontal="left" vertical="top" textRotation="0" wrapText="1" indent="0" justifyLastLine="0" shrinkToFit="0" readingOrder="0"/>
    </dxf>
  </dxfs>
  <tableStyles count="0" defaultTableStyle="TableStyleMedium2" defaultPivotStyle="PivotStyleLight16"/>
  <colors>
    <mruColors>
      <color rgb="FF0070C0"/>
      <color rgb="FFFFCCCC"/>
      <color rgb="FFFFFF97"/>
      <color rgb="FFFFFFCC"/>
      <color rgb="FFFFFEEE"/>
      <color rgb="FFEEE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hyperlink" Target="#Omfang!A1"/><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2" Type="http://schemas.openxmlformats.org/officeDocument/2006/relationships/hyperlink" Target="#Omfang!A1"/><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Omfang!A1"/></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Omfang!A1"/></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Omfang!A1"/></Relationships>
</file>

<file path=xl/drawings/_rels/drawing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Omfang!A1"/></Relationships>
</file>

<file path=xl/drawings/_rels/drawing9.xml.rels><?xml version="1.0" encoding="UTF-8" standalone="yes"?>
<Relationships xmlns="http://schemas.openxmlformats.org/package/2006/relationships"><Relationship Id="rId2" Type="http://schemas.openxmlformats.org/officeDocument/2006/relationships/hyperlink" Target="#Omfang!A1"/><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122381</xdr:colOff>
      <xdr:row>0</xdr:row>
      <xdr:rowOff>97459</xdr:rowOff>
    </xdr:from>
    <xdr:to>
      <xdr:col>1</xdr:col>
      <xdr:colOff>1953058</xdr:colOff>
      <xdr:row>0</xdr:row>
      <xdr:rowOff>417514</xdr:rowOff>
    </xdr:to>
    <xdr:pic>
      <xdr:nvPicPr>
        <xdr:cNvPr id="2" name="Bilde 7">
          <a:extLst>
            <a:ext uri="{FF2B5EF4-FFF2-40B4-BE49-F238E27FC236}">
              <a16:creationId xmlns:a16="http://schemas.microsoft.com/office/drawing/2014/main" id="{478FB733-796D-4B32-BC30-EEA0330CA8A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531" y="101269"/>
          <a:ext cx="1828137" cy="316245"/>
        </a:xfrm>
        <a:prstGeom prst="rect">
          <a:avLst/>
        </a:prstGeom>
      </xdr:spPr>
    </xdr:pic>
    <xdr:clientData/>
  </xdr:twoCellAnchor>
  <xdr:twoCellAnchor>
    <xdr:from>
      <xdr:col>1</xdr:col>
      <xdr:colOff>0</xdr:colOff>
      <xdr:row>26</xdr:row>
      <xdr:rowOff>57977</xdr:rowOff>
    </xdr:from>
    <xdr:to>
      <xdr:col>4</xdr:col>
      <xdr:colOff>112782</xdr:colOff>
      <xdr:row>33</xdr:row>
      <xdr:rowOff>143979</xdr:rowOff>
    </xdr:to>
    <xdr:sp macro="" textlink="">
      <xdr:nvSpPr>
        <xdr:cNvPr id="3" name="TekstSylinder 2">
          <a:extLst>
            <a:ext uri="{FF2B5EF4-FFF2-40B4-BE49-F238E27FC236}">
              <a16:creationId xmlns:a16="http://schemas.microsoft.com/office/drawing/2014/main" id="{0F4609FB-C958-4165-AE7D-C36DEF605007}"/>
            </a:ext>
          </a:extLst>
        </xdr:cNvPr>
        <xdr:cNvSpPr txBox="1"/>
      </xdr:nvSpPr>
      <xdr:spPr>
        <a:xfrm>
          <a:off x="182880" y="5837747"/>
          <a:ext cx="5934462" cy="13610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Retningslinjer</a:t>
          </a:r>
          <a:r>
            <a:rPr lang="nb-NO" sz="1100" baseline="0"/>
            <a:t> er hentet fra Nasjonalt profilprogram for helseforetakene</a:t>
          </a:r>
          <a:br>
            <a:rPr lang="nb-NO" sz="1100" baseline="0"/>
          </a:br>
          <a:r>
            <a:rPr lang="nb-NO">
              <a:hlinkClick xmlns:r="http://schemas.openxmlformats.org/officeDocument/2006/relationships" r:id=""/>
            </a:rPr>
            <a:t>https://www.regjeringen.no/contentassets/575f7de1edeb42fca6a952d3ca5f3260/4804-designmanual2011-web.pdf</a:t>
          </a:r>
          <a:endParaRPr lang="nb-NO"/>
        </a:p>
        <a:p>
          <a:endParaRPr lang="nb-NO" sz="1100"/>
        </a:p>
        <a:p>
          <a:r>
            <a:rPr lang="nb-NO" sz="1100"/>
            <a:t>Dette styrer fargevalg,</a:t>
          </a:r>
          <a:r>
            <a:rPr lang="nb-NO" sz="1100" baseline="0"/>
            <a:t> skrifttype og generell lay-out</a:t>
          </a:r>
          <a:endParaRPr lang="nb-NO" sz="1100"/>
        </a:p>
      </xdr:txBody>
    </xdr:sp>
    <xdr:clientData/>
  </xdr:twoCellAnchor>
  <xdr:twoCellAnchor editAs="oneCell">
    <xdr:from>
      <xdr:col>1</xdr:col>
      <xdr:colOff>68580</xdr:colOff>
      <xdr:row>0</xdr:row>
      <xdr:rowOff>76200</xdr:rowOff>
    </xdr:from>
    <xdr:to>
      <xdr:col>1</xdr:col>
      <xdr:colOff>2792039</xdr:colOff>
      <xdr:row>0</xdr:row>
      <xdr:rowOff>558800</xdr:rowOff>
    </xdr:to>
    <xdr:pic>
      <xdr:nvPicPr>
        <xdr:cNvPr id="4" name="Logo">
          <a:extLst>
            <a:ext uri="{FF2B5EF4-FFF2-40B4-BE49-F238E27FC236}">
              <a16:creationId xmlns:a16="http://schemas.microsoft.com/office/drawing/2014/main" id="{EBEFD91F-5316-4EA4-8FEA-4A37FBEA99EC}"/>
            </a:ext>
          </a:extLst>
        </xdr:cNvPr>
        <xdr:cNvPicPr>
          <a:picLocks noChangeAspect="1"/>
        </xdr:cNvPicPr>
      </xdr:nvPicPr>
      <xdr:blipFill>
        <a:blip xmlns:r="http://schemas.openxmlformats.org/officeDocument/2006/relationships" r:embed="rId2"/>
        <a:stretch>
          <a:fillRect/>
        </a:stretch>
      </xdr:blipFill>
      <xdr:spPr>
        <a:xfrm>
          <a:off x="250190" y="76200"/>
          <a:ext cx="2723459" cy="48514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115719</xdr:colOff>
      <xdr:row>0</xdr:row>
      <xdr:rowOff>59266</xdr:rowOff>
    </xdr:from>
    <xdr:to>
      <xdr:col>2</xdr:col>
      <xdr:colOff>1944519</xdr:colOff>
      <xdr:row>0</xdr:row>
      <xdr:rowOff>536151</xdr:rowOff>
    </xdr:to>
    <xdr:pic>
      <xdr:nvPicPr>
        <xdr:cNvPr id="2" name="Bilde 4">
          <a:extLst>
            <a:ext uri="{FF2B5EF4-FFF2-40B4-BE49-F238E27FC236}">
              <a16:creationId xmlns:a16="http://schemas.microsoft.com/office/drawing/2014/main" id="{8E9D43A6-7FF4-4C66-BF93-4B50C89EED72}"/>
            </a:ext>
          </a:extLst>
        </xdr:cNvPr>
        <xdr:cNvPicPr>
          <a:picLocks noChangeAspect="1"/>
        </xdr:cNvPicPr>
      </xdr:nvPicPr>
      <xdr:blipFill>
        <a:blip xmlns:r="http://schemas.openxmlformats.org/officeDocument/2006/relationships" r:embed="rId1"/>
        <a:stretch>
          <a:fillRect/>
        </a:stretch>
      </xdr:blipFill>
      <xdr:spPr>
        <a:xfrm>
          <a:off x="315744" y="59266"/>
          <a:ext cx="2705100" cy="476885"/>
        </a:xfrm>
        <a:prstGeom prst="rect">
          <a:avLst/>
        </a:prstGeom>
      </xdr:spPr>
    </xdr:pic>
    <xdr:clientData/>
  </xdr:twoCellAnchor>
  <xdr:twoCellAnchor editAs="oneCell">
    <xdr:from>
      <xdr:col>1</xdr:col>
      <xdr:colOff>115719</xdr:colOff>
      <xdr:row>0</xdr:row>
      <xdr:rowOff>59266</xdr:rowOff>
    </xdr:from>
    <xdr:to>
      <xdr:col>2</xdr:col>
      <xdr:colOff>1944519</xdr:colOff>
      <xdr:row>0</xdr:row>
      <xdr:rowOff>536151</xdr:rowOff>
    </xdr:to>
    <xdr:pic>
      <xdr:nvPicPr>
        <xdr:cNvPr id="3" name="Bilde 4">
          <a:extLst>
            <a:ext uri="{FF2B5EF4-FFF2-40B4-BE49-F238E27FC236}">
              <a16:creationId xmlns:a16="http://schemas.microsoft.com/office/drawing/2014/main" id="{A999A175-4069-4788-8C87-CAC11578A298}"/>
            </a:ext>
          </a:extLst>
        </xdr:cNvPr>
        <xdr:cNvPicPr>
          <a:picLocks noChangeAspect="1"/>
        </xdr:cNvPicPr>
      </xdr:nvPicPr>
      <xdr:blipFill>
        <a:blip xmlns:r="http://schemas.openxmlformats.org/officeDocument/2006/relationships" r:embed="rId1"/>
        <a:stretch>
          <a:fillRect/>
        </a:stretch>
      </xdr:blipFill>
      <xdr:spPr>
        <a:xfrm>
          <a:off x="325269" y="59266"/>
          <a:ext cx="2752725" cy="476885"/>
        </a:xfrm>
        <a:prstGeom prst="rect">
          <a:avLst/>
        </a:prstGeom>
      </xdr:spPr>
    </xdr:pic>
    <xdr:clientData/>
  </xdr:twoCellAnchor>
  <xdr:twoCellAnchor editAs="oneCell">
    <xdr:from>
      <xdr:col>1</xdr:col>
      <xdr:colOff>115719</xdr:colOff>
      <xdr:row>0</xdr:row>
      <xdr:rowOff>59266</xdr:rowOff>
    </xdr:from>
    <xdr:to>
      <xdr:col>2</xdr:col>
      <xdr:colOff>1944519</xdr:colOff>
      <xdr:row>0</xdr:row>
      <xdr:rowOff>536151</xdr:rowOff>
    </xdr:to>
    <xdr:pic>
      <xdr:nvPicPr>
        <xdr:cNvPr id="4" name="Bilde 4">
          <a:extLst>
            <a:ext uri="{FF2B5EF4-FFF2-40B4-BE49-F238E27FC236}">
              <a16:creationId xmlns:a16="http://schemas.microsoft.com/office/drawing/2014/main" id="{5DBF2735-53E3-4850-8451-DD565C712EC8}"/>
            </a:ext>
          </a:extLst>
        </xdr:cNvPr>
        <xdr:cNvPicPr>
          <a:picLocks noChangeAspect="1"/>
        </xdr:cNvPicPr>
      </xdr:nvPicPr>
      <xdr:blipFill>
        <a:blip xmlns:r="http://schemas.openxmlformats.org/officeDocument/2006/relationships" r:embed="rId1"/>
        <a:stretch>
          <a:fillRect/>
        </a:stretch>
      </xdr:blipFill>
      <xdr:spPr>
        <a:xfrm>
          <a:off x="325269" y="59266"/>
          <a:ext cx="2752725" cy="476885"/>
        </a:xfrm>
        <a:prstGeom prst="rect">
          <a:avLst/>
        </a:prstGeom>
      </xdr:spPr>
    </xdr:pic>
    <xdr:clientData/>
  </xdr:twoCellAnchor>
  <xdr:twoCellAnchor editAs="oneCell">
    <xdr:from>
      <xdr:col>1</xdr:col>
      <xdr:colOff>115719</xdr:colOff>
      <xdr:row>0</xdr:row>
      <xdr:rowOff>59266</xdr:rowOff>
    </xdr:from>
    <xdr:to>
      <xdr:col>2</xdr:col>
      <xdr:colOff>1944519</xdr:colOff>
      <xdr:row>0</xdr:row>
      <xdr:rowOff>536151</xdr:rowOff>
    </xdr:to>
    <xdr:pic>
      <xdr:nvPicPr>
        <xdr:cNvPr id="5" name="Bilde 4">
          <a:extLst>
            <a:ext uri="{FF2B5EF4-FFF2-40B4-BE49-F238E27FC236}">
              <a16:creationId xmlns:a16="http://schemas.microsoft.com/office/drawing/2014/main" id="{2D625607-A511-463F-85E3-D1D5EBB87F01}"/>
            </a:ext>
          </a:extLst>
        </xdr:cNvPr>
        <xdr:cNvPicPr>
          <a:picLocks noChangeAspect="1"/>
        </xdr:cNvPicPr>
      </xdr:nvPicPr>
      <xdr:blipFill>
        <a:blip xmlns:r="http://schemas.openxmlformats.org/officeDocument/2006/relationships" r:embed="rId1"/>
        <a:stretch>
          <a:fillRect/>
        </a:stretch>
      </xdr:blipFill>
      <xdr:spPr>
        <a:xfrm>
          <a:off x="325269" y="59266"/>
          <a:ext cx="2752725" cy="476885"/>
        </a:xfrm>
        <a:prstGeom prst="rect">
          <a:avLst/>
        </a:prstGeom>
      </xdr:spPr>
    </xdr:pic>
    <xdr:clientData/>
  </xdr:twoCellAnchor>
  <xdr:twoCellAnchor editAs="oneCell">
    <xdr:from>
      <xdr:col>1</xdr:col>
      <xdr:colOff>115719</xdr:colOff>
      <xdr:row>0</xdr:row>
      <xdr:rowOff>59266</xdr:rowOff>
    </xdr:from>
    <xdr:to>
      <xdr:col>2</xdr:col>
      <xdr:colOff>1944519</xdr:colOff>
      <xdr:row>0</xdr:row>
      <xdr:rowOff>536151</xdr:rowOff>
    </xdr:to>
    <xdr:pic>
      <xdr:nvPicPr>
        <xdr:cNvPr id="6" name="Bilde 4">
          <a:extLst>
            <a:ext uri="{FF2B5EF4-FFF2-40B4-BE49-F238E27FC236}">
              <a16:creationId xmlns:a16="http://schemas.microsoft.com/office/drawing/2014/main" id="{C8E36B61-C6FB-42B1-AFD5-7B6A20943795}"/>
            </a:ext>
          </a:extLst>
        </xdr:cNvPr>
        <xdr:cNvPicPr>
          <a:picLocks noChangeAspect="1"/>
        </xdr:cNvPicPr>
      </xdr:nvPicPr>
      <xdr:blipFill>
        <a:blip xmlns:r="http://schemas.openxmlformats.org/officeDocument/2006/relationships" r:embed="rId1"/>
        <a:stretch>
          <a:fillRect/>
        </a:stretch>
      </xdr:blipFill>
      <xdr:spPr>
        <a:xfrm>
          <a:off x="325269" y="59266"/>
          <a:ext cx="2752725" cy="476885"/>
        </a:xfrm>
        <a:prstGeom prst="rect">
          <a:avLst/>
        </a:prstGeom>
      </xdr:spPr>
    </xdr:pic>
    <xdr:clientData/>
  </xdr:twoCellAnchor>
  <xdr:twoCellAnchor editAs="oneCell">
    <xdr:from>
      <xdr:col>1</xdr:col>
      <xdr:colOff>115719</xdr:colOff>
      <xdr:row>0</xdr:row>
      <xdr:rowOff>59266</xdr:rowOff>
    </xdr:from>
    <xdr:to>
      <xdr:col>2</xdr:col>
      <xdr:colOff>1944519</xdr:colOff>
      <xdr:row>0</xdr:row>
      <xdr:rowOff>536151</xdr:rowOff>
    </xdr:to>
    <xdr:pic>
      <xdr:nvPicPr>
        <xdr:cNvPr id="7" name="Bilde 4">
          <a:hlinkClick xmlns:r="http://schemas.openxmlformats.org/officeDocument/2006/relationships" r:id="rId2"/>
          <a:extLst>
            <a:ext uri="{FF2B5EF4-FFF2-40B4-BE49-F238E27FC236}">
              <a16:creationId xmlns:a16="http://schemas.microsoft.com/office/drawing/2014/main" id="{26E09430-91E4-4977-B03C-A2E10857D60F}"/>
            </a:ext>
          </a:extLst>
        </xdr:cNvPr>
        <xdr:cNvPicPr>
          <a:picLocks noChangeAspect="1"/>
        </xdr:cNvPicPr>
      </xdr:nvPicPr>
      <xdr:blipFill>
        <a:blip xmlns:r="http://schemas.openxmlformats.org/officeDocument/2006/relationships" r:embed="rId1"/>
        <a:stretch>
          <a:fillRect/>
        </a:stretch>
      </xdr:blipFill>
      <xdr:spPr>
        <a:xfrm>
          <a:off x="315744" y="59266"/>
          <a:ext cx="2705100" cy="47688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115719</xdr:colOff>
      <xdr:row>0</xdr:row>
      <xdr:rowOff>59266</xdr:rowOff>
    </xdr:from>
    <xdr:to>
      <xdr:col>2</xdr:col>
      <xdr:colOff>1944519</xdr:colOff>
      <xdr:row>0</xdr:row>
      <xdr:rowOff>536151</xdr:rowOff>
    </xdr:to>
    <xdr:pic>
      <xdr:nvPicPr>
        <xdr:cNvPr id="2" name="Bilde 4">
          <a:extLst>
            <a:ext uri="{FF2B5EF4-FFF2-40B4-BE49-F238E27FC236}">
              <a16:creationId xmlns:a16="http://schemas.microsoft.com/office/drawing/2014/main" id="{2E57889E-52A1-4E29-B79B-C8195C76333C}"/>
            </a:ext>
          </a:extLst>
        </xdr:cNvPr>
        <xdr:cNvPicPr>
          <a:picLocks noChangeAspect="1"/>
        </xdr:cNvPicPr>
      </xdr:nvPicPr>
      <xdr:blipFill>
        <a:blip xmlns:r="http://schemas.openxmlformats.org/officeDocument/2006/relationships" r:embed="rId1"/>
        <a:stretch>
          <a:fillRect/>
        </a:stretch>
      </xdr:blipFill>
      <xdr:spPr>
        <a:xfrm>
          <a:off x="315744" y="59266"/>
          <a:ext cx="2705100" cy="476885"/>
        </a:xfrm>
        <a:prstGeom prst="rect">
          <a:avLst/>
        </a:prstGeom>
      </xdr:spPr>
    </xdr:pic>
    <xdr:clientData/>
  </xdr:twoCellAnchor>
  <xdr:twoCellAnchor editAs="oneCell">
    <xdr:from>
      <xdr:col>1</xdr:col>
      <xdr:colOff>115719</xdr:colOff>
      <xdr:row>0</xdr:row>
      <xdr:rowOff>59266</xdr:rowOff>
    </xdr:from>
    <xdr:to>
      <xdr:col>2</xdr:col>
      <xdr:colOff>1944519</xdr:colOff>
      <xdr:row>0</xdr:row>
      <xdr:rowOff>536151</xdr:rowOff>
    </xdr:to>
    <xdr:pic>
      <xdr:nvPicPr>
        <xdr:cNvPr id="4" name="Bilde 4">
          <a:extLst>
            <a:ext uri="{FF2B5EF4-FFF2-40B4-BE49-F238E27FC236}">
              <a16:creationId xmlns:a16="http://schemas.microsoft.com/office/drawing/2014/main" id="{F9300A20-2409-4999-8E77-2C33A26F12AD}"/>
            </a:ext>
          </a:extLst>
        </xdr:cNvPr>
        <xdr:cNvPicPr>
          <a:picLocks noChangeAspect="1"/>
        </xdr:cNvPicPr>
      </xdr:nvPicPr>
      <xdr:blipFill>
        <a:blip xmlns:r="http://schemas.openxmlformats.org/officeDocument/2006/relationships" r:embed="rId1"/>
        <a:stretch>
          <a:fillRect/>
        </a:stretch>
      </xdr:blipFill>
      <xdr:spPr>
        <a:xfrm>
          <a:off x="325269" y="59266"/>
          <a:ext cx="2752725" cy="476885"/>
        </a:xfrm>
        <a:prstGeom prst="rect">
          <a:avLst/>
        </a:prstGeom>
      </xdr:spPr>
    </xdr:pic>
    <xdr:clientData/>
  </xdr:twoCellAnchor>
  <xdr:twoCellAnchor editAs="oneCell">
    <xdr:from>
      <xdr:col>1</xdr:col>
      <xdr:colOff>115719</xdr:colOff>
      <xdr:row>0</xdr:row>
      <xdr:rowOff>59266</xdr:rowOff>
    </xdr:from>
    <xdr:to>
      <xdr:col>2</xdr:col>
      <xdr:colOff>1944519</xdr:colOff>
      <xdr:row>0</xdr:row>
      <xdr:rowOff>536151</xdr:rowOff>
    </xdr:to>
    <xdr:pic>
      <xdr:nvPicPr>
        <xdr:cNvPr id="5" name="Bilde 4">
          <a:extLst>
            <a:ext uri="{FF2B5EF4-FFF2-40B4-BE49-F238E27FC236}">
              <a16:creationId xmlns:a16="http://schemas.microsoft.com/office/drawing/2014/main" id="{6A089137-55D1-400E-9139-ABB168E631E5}"/>
            </a:ext>
          </a:extLst>
        </xdr:cNvPr>
        <xdr:cNvPicPr>
          <a:picLocks noChangeAspect="1"/>
        </xdr:cNvPicPr>
      </xdr:nvPicPr>
      <xdr:blipFill>
        <a:blip xmlns:r="http://schemas.openxmlformats.org/officeDocument/2006/relationships" r:embed="rId1"/>
        <a:stretch>
          <a:fillRect/>
        </a:stretch>
      </xdr:blipFill>
      <xdr:spPr>
        <a:xfrm>
          <a:off x="325269" y="59266"/>
          <a:ext cx="2752725" cy="476885"/>
        </a:xfrm>
        <a:prstGeom prst="rect">
          <a:avLst/>
        </a:prstGeom>
      </xdr:spPr>
    </xdr:pic>
    <xdr:clientData/>
  </xdr:twoCellAnchor>
  <xdr:twoCellAnchor editAs="oneCell">
    <xdr:from>
      <xdr:col>1</xdr:col>
      <xdr:colOff>115719</xdr:colOff>
      <xdr:row>0</xdr:row>
      <xdr:rowOff>59266</xdr:rowOff>
    </xdr:from>
    <xdr:to>
      <xdr:col>2</xdr:col>
      <xdr:colOff>1944519</xdr:colOff>
      <xdr:row>0</xdr:row>
      <xdr:rowOff>536151</xdr:rowOff>
    </xdr:to>
    <xdr:pic>
      <xdr:nvPicPr>
        <xdr:cNvPr id="6" name="Bilde 5">
          <a:extLst>
            <a:ext uri="{FF2B5EF4-FFF2-40B4-BE49-F238E27FC236}">
              <a16:creationId xmlns:a16="http://schemas.microsoft.com/office/drawing/2014/main" id="{23A13250-D743-4453-97AE-69C41EAD9711}"/>
            </a:ext>
          </a:extLst>
        </xdr:cNvPr>
        <xdr:cNvPicPr>
          <a:picLocks noChangeAspect="1"/>
        </xdr:cNvPicPr>
      </xdr:nvPicPr>
      <xdr:blipFill>
        <a:blip xmlns:r="http://schemas.openxmlformats.org/officeDocument/2006/relationships" r:embed="rId1"/>
        <a:stretch>
          <a:fillRect/>
        </a:stretch>
      </xdr:blipFill>
      <xdr:spPr>
        <a:xfrm>
          <a:off x="325269" y="59266"/>
          <a:ext cx="2752725" cy="476885"/>
        </a:xfrm>
        <a:prstGeom prst="rect">
          <a:avLst/>
        </a:prstGeom>
      </xdr:spPr>
    </xdr:pic>
    <xdr:clientData/>
  </xdr:twoCellAnchor>
  <xdr:twoCellAnchor editAs="oneCell">
    <xdr:from>
      <xdr:col>1</xdr:col>
      <xdr:colOff>115719</xdr:colOff>
      <xdr:row>0</xdr:row>
      <xdr:rowOff>59266</xdr:rowOff>
    </xdr:from>
    <xdr:to>
      <xdr:col>2</xdr:col>
      <xdr:colOff>1944519</xdr:colOff>
      <xdr:row>0</xdr:row>
      <xdr:rowOff>536151</xdr:rowOff>
    </xdr:to>
    <xdr:pic>
      <xdr:nvPicPr>
        <xdr:cNvPr id="7" name="Bilde 4">
          <a:extLst>
            <a:ext uri="{FF2B5EF4-FFF2-40B4-BE49-F238E27FC236}">
              <a16:creationId xmlns:a16="http://schemas.microsoft.com/office/drawing/2014/main" id="{42D6EBD0-FF3C-4C9B-AEE5-F018015E13CA}"/>
            </a:ext>
          </a:extLst>
        </xdr:cNvPr>
        <xdr:cNvPicPr>
          <a:picLocks noChangeAspect="1"/>
        </xdr:cNvPicPr>
      </xdr:nvPicPr>
      <xdr:blipFill>
        <a:blip xmlns:r="http://schemas.openxmlformats.org/officeDocument/2006/relationships" r:embed="rId1"/>
        <a:stretch>
          <a:fillRect/>
        </a:stretch>
      </xdr:blipFill>
      <xdr:spPr>
        <a:xfrm>
          <a:off x="325269" y="59266"/>
          <a:ext cx="2752725" cy="476885"/>
        </a:xfrm>
        <a:prstGeom prst="rect">
          <a:avLst/>
        </a:prstGeom>
      </xdr:spPr>
    </xdr:pic>
    <xdr:clientData/>
  </xdr:twoCellAnchor>
  <xdr:twoCellAnchor editAs="oneCell">
    <xdr:from>
      <xdr:col>1</xdr:col>
      <xdr:colOff>115719</xdr:colOff>
      <xdr:row>0</xdr:row>
      <xdr:rowOff>59266</xdr:rowOff>
    </xdr:from>
    <xdr:to>
      <xdr:col>2</xdr:col>
      <xdr:colOff>1944519</xdr:colOff>
      <xdr:row>0</xdr:row>
      <xdr:rowOff>536151</xdr:rowOff>
    </xdr:to>
    <xdr:pic>
      <xdr:nvPicPr>
        <xdr:cNvPr id="8" name="Bilde 4">
          <a:hlinkClick xmlns:r="http://schemas.openxmlformats.org/officeDocument/2006/relationships" r:id="rId2"/>
          <a:extLst>
            <a:ext uri="{FF2B5EF4-FFF2-40B4-BE49-F238E27FC236}">
              <a16:creationId xmlns:a16="http://schemas.microsoft.com/office/drawing/2014/main" id="{DCEE255C-8322-49E8-93FA-3D25C5F58794}"/>
            </a:ext>
          </a:extLst>
        </xdr:cNvPr>
        <xdr:cNvPicPr>
          <a:picLocks noChangeAspect="1"/>
        </xdr:cNvPicPr>
      </xdr:nvPicPr>
      <xdr:blipFill>
        <a:blip xmlns:r="http://schemas.openxmlformats.org/officeDocument/2006/relationships" r:embed="rId1"/>
        <a:stretch>
          <a:fillRect/>
        </a:stretch>
      </xdr:blipFill>
      <xdr:spPr>
        <a:xfrm>
          <a:off x="315744" y="59266"/>
          <a:ext cx="2705100" cy="47688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115719</xdr:colOff>
      <xdr:row>0</xdr:row>
      <xdr:rowOff>59266</xdr:rowOff>
    </xdr:from>
    <xdr:to>
      <xdr:col>2</xdr:col>
      <xdr:colOff>1893719</xdr:colOff>
      <xdr:row>0</xdr:row>
      <xdr:rowOff>536151</xdr:rowOff>
    </xdr:to>
    <xdr:pic>
      <xdr:nvPicPr>
        <xdr:cNvPr id="2" name="Bilde 4">
          <a:hlinkClick xmlns:r="http://schemas.openxmlformats.org/officeDocument/2006/relationships" r:id="rId1"/>
          <a:extLst>
            <a:ext uri="{FF2B5EF4-FFF2-40B4-BE49-F238E27FC236}">
              <a16:creationId xmlns:a16="http://schemas.microsoft.com/office/drawing/2014/main" id="{A786D6F5-250B-4595-9C1C-01F569F1CD4D}"/>
            </a:ext>
          </a:extLst>
        </xdr:cNvPr>
        <xdr:cNvPicPr>
          <a:picLocks noChangeAspect="1"/>
        </xdr:cNvPicPr>
      </xdr:nvPicPr>
      <xdr:blipFill>
        <a:blip xmlns:r="http://schemas.openxmlformats.org/officeDocument/2006/relationships" r:embed="rId2"/>
        <a:stretch>
          <a:fillRect/>
        </a:stretch>
      </xdr:blipFill>
      <xdr:spPr>
        <a:xfrm>
          <a:off x="315744" y="59266"/>
          <a:ext cx="2707217" cy="4768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55797</xdr:colOff>
      <xdr:row>0</xdr:row>
      <xdr:rowOff>84868</xdr:rowOff>
    </xdr:from>
    <xdr:to>
      <xdr:col>2</xdr:col>
      <xdr:colOff>2154858</xdr:colOff>
      <xdr:row>0</xdr:row>
      <xdr:rowOff>562388</xdr:rowOff>
    </xdr:to>
    <xdr:pic>
      <xdr:nvPicPr>
        <xdr:cNvPr id="2" name="Logo">
          <a:extLst>
            <a:ext uri="{FF2B5EF4-FFF2-40B4-BE49-F238E27FC236}">
              <a16:creationId xmlns:a16="http://schemas.microsoft.com/office/drawing/2014/main" id="{5BFDE7E1-1830-4FCA-B171-B93605B31E42}"/>
            </a:ext>
          </a:extLst>
        </xdr:cNvPr>
        <xdr:cNvPicPr>
          <a:picLocks noChangeAspect="1"/>
        </xdr:cNvPicPr>
      </xdr:nvPicPr>
      <xdr:blipFill>
        <a:blip xmlns:r="http://schemas.openxmlformats.org/officeDocument/2006/relationships" r:embed="rId1"/>
        <a:stretch>
          <a:fillRect/>
        </a:stretch>
      </xdr:blipFill>
      <xdr:spPr>
        <a:xfrm>
          <a:off x="242487" y="86138"/>
          <a:ext cx="2737871" cy="4775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92436</xdr:colOff>
      <xdr:row>0</xdr:row>
      <xdr:rowOff>95634</xdr:rowOff>
    </xdr:from>
    <xdr:to>
      <xdr:col>2</xdr:col>
      <xdr:colOff>782046</xdr:colOff>
      <xdr:row>0</xdr:row>
      <xdr:rowOff>561975</xdr:rowOff>
    </xdr:to>
    <xdr:pic>
      <xdr:nvPicPr>
        <xdr:cNvPr id="2" name="Bilde 1">
          <a:extLst>
            <a:ext uri="{FF2B5EF4-FFF2-40B4-BE49-F238E27FC236}">
              <a16:creationId xmlns:a16="http://schemas.microsoft.com/office/drawing/2014/main" id="{655C9253-554A-4881-958B-BE6D4AAE7BF4}"/>
            </a:ext>
          </a:extLst>
        </xdr:cNvPr>
        <xdr:cNvPicPr>
          <a:picLocks noChangeAspect="1"/>
        </xdr:cNvPicPr>
      </xdr:nvPicPr>
      <xdr:blipFill>
        <a:blip xmlns:r="http://schemas.openxmlformats.org/officeDocument/2006/relationships" r:embed="rId1"/>
        <a:stretch>
          <a:fillRect/>
        </a:stretch>
      </xdr:blipFill>
      <xdr:spPr>
        <a:xfrm>
          <a:off x="263886" y="95634"/>
          <a:ext cx="2680335" cy="46634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92436</xdr:colOff>
      <xdr:row>0</xdr:row>
      <xdr:rowOff>95635</xdr:rowOff>
    </xdr:from>
    <xdr:to>
      <xdr:col>2</xdr:col>
      <xdr:colOff>783316</xdr:colOff>
      <xdr:row>0</xdr:row>
      <xdr:rowOff>571501</xdr:rowOff>
    </xdr:to>
    <xdr:pic>
      <xdr:nvPicPr>
        <xdr:cNvPr id="2" name="Bilde 1">
          <a:extLst>
            <a:ext uri="{FF2B5EF4-FFF2-40B4-BE49-F238E27FC236}">
              <a16:creationId xmlns:a16="http://schemas.microsoft.com/office/drawing/2014/main" id="{CC31494E-AE7E-408A-ABEC-9245CCA64B69}"/>
            </a:ext>
          </a:extLst>
        </xdr:cNvPr>
        <xdr:cNvPicPr>
          <a:picLocks noChangeAspect="1"/>
        </xdr:cNvPicPr>
      </xdr:nvPicPr>
      <xdr:blipFill>
        <a:blip xmlns:r="http://schemas.openxmlformats.org/officeDocument/2006/relationships" r:embed="rId1"/>
        <a:stretch>
          <a:fillRect/>
        </a:stretch>
      </xdr:blipFill>
      <xdr:spPr>
        <a:xfrm>
          <a:off x="263886" y="95635"/>
          <a:ext cx="2681605" cy="475866"/>
        </a:xfrm>
        <a:prstGeom prst="rect">
          <a:avLst/>
        </a:prstGeom>
      </xdr:spPr>
    </xdr:pic>
    <xdr:clientData/>
  </xdr:twoCellAnchor>
  <xdr:twoCellAnchor>
    <xdr:from>
      <xdr:col>1</xdr:col>
      <xdr:colOff>0</xdr:colOff>
      <xdr:row>4</xdr:row>
      <xdr:rowOff>0</xdr:rowOff>
    </xdr:from>
    <xdr:to>
      <xdr:col>2</xdr:col>
      <xdr:colOff>6809740</xdr:colOff>
      <xdr:row>30</xdr:row>
      <xdr:rowOff>167640</xdr:rowOff>
    </xdr:to>
    <xdr:sp macro="" textlink="">
      <xdr:nvSpPr>
        <xdr:cNvPr id="9" name="TekstSylinder 8">
          <a:extLst>
            <a:ext uri="{FF2B5EF4-FFF2-40B4-BE49-F238E27FC236}">
              <a16:creationId xmlns:a16="http://schemas.microsoft.com/office/drawing/2014/main" id="{B40117E3-46FE-491A-B1A1-180E9911B5C0}"/>
            </a:ext>
          </a:extLst>
        </xdr:cNvPr>
        <xdr:cNvSpPr txBox="1"/>
      </xdr:nvSpPr>
      <xdr:spPr>
        <a:xfrm>
          <a:off x="182880" y="1318260"/>
          <a:ext cx="8890000" cy="4922520"/>
        </a:xfrm>
        <a:prstGeom prst="rect">
          <a:avLst/>
        </a:prstGeom>
        <a:solidFill>
          <a:schemeClr val="accent4">
            <a:lumMod val="20000"/>
            <a:lumOff val="80000"/>
          </a:schemeClr>
        </a:solidFill>
        <a:ln w="15875">
          <a:solidFill>
            <a:srgbClr xmlns:mc="http://schemas.openxmlformats.org/markup-compatibility/2006" xmlns:a14="http://schemas.microsoft.com/office/drawing/2010/main" val="000000" mc:Ignorable="a14" a14:legacySpreadsheetColorIndex="8"/>
          </a:solidFill>
          <a:miter lim="800000"/>
          <a:headEnd/>
          <a:tailEnd/>
        </a:ln>
      </xdr:spPr>
      <xdr:txBody>
        <a:bodyPr vertOverflow="clip" wrap="square" lIns="27432" tIns="22860" rIns="0" bIns="0" anchor="t" upright="1"/>
        <a:lstStyle/>
        <a:p>
          <a:r>
            <a:rPr lang="nb-NO" sz="1100">
              <a:effectLst/>
              <a:latin typeface="+mn-lt"/>
              <a:ea typeface="+mn-ea"/>
              <a:cs typeface="+mn-cs"/>
            </a:rPr>
            <a:t>Denne grunnmalen er tilpasset anskaffelser som er inndelt i flere delkontrakter og hvor det er hensiktsmessig at prisskjema for alle delkontraktene er samlet i en arkfane.</a:t>
          </a:r>
        </a:p>
        <a:p>
          <a:endParaRPr lang="nb-NO" sz="1100">
            <a:effectLst/>
            <a:latin typeface="+mn-lt"/>
            <a:ea typeface="+mn-ea"/>
            <a:cs typeface="+mn-cs"/>
          </a:endParaRPr>
        </a:p>
        <a:p>
          <a:r>
            <a:rPr lang="nb-NO" sz="1100">
              <a:effectLst/>
              <a:latin typeface="+mn-lt"/>
              <a:ea typeface="+mn-ea"/>
              <a:cs typeface="+mn-cs"/>
            </a:rPr>
            <a:t>Det er tillatt å tilpasse grunnmalen, men grunnmalens skrifttyper, farger, stiler etc. må brukes. Se arkfanen Mal.</a:t>
          </a:r>
        </a:p>
        <a:p>
          <a:endParaRPr lang="nb-NO" sz="1100">
            <a:effectLst/>
            <a:latin typeface="+mn-lt"/>
            <a:ea typeface="+mn-ea"/>
            <a:cs typeface="+mn-cs"/>
          </a:endParaRPr>
        </a:p>
        <a:p>
          <a:r>
            <a:rPr lang="nb-NO" sz="1100" b="1">
              <a:effectLst/>
              <a:latin typeface="+mn-lt"/>
              <a:ea typeface="+mn-ea"/>
              <a:cs typeface="+mn-cs"/>
            </a:rPr>
            <a:t>Arkfane Omfang:</a:t>
          </a:r>
          <a:br>
            <a:rPr lang="nb-NO" sz="1100">
              <a:effectLst/>
              <a:latin typeface="+mn-lt"/>
              <a:ea typeface="+mn-ea"/>
              <a:cs typeface="+mn-cs"/>
            </a:rPr>
          </a:br>
          <a:r>
            <a:rPr lang="nb-NO" sz="1100">
              <a:effectLst/>
              <a:latin typeface="+mn-lt"/>
              <a:ea typeface="+mn-ea"/>
              <a:cs typeface="+mn-cs"/>
            </a:rPr>
            <a:t>Fyll inn navn på hver delkontrakt i kolonne B under oversikt over delkontrakter. Navn på delkontraktene vil automatisk vises i arkfanen Prisskjema.</a:t>
          </a:r>
        </a:p>
        <a:p>
          <a:endParaRPr lang="nb-NO" sz="1100">
            <a:effectLst/>
            <a:latin typeface="+mn-lt"/>
            <a:ea typeface="+mn-ea"/>
            <a:cs typeface="+mn-cs"/>
          </a:endParaRPr>
        </a:p>
        <a:p>
          <a:r>
            <a:rPr lang="nb-NO" sz="1100" b="1">
              <a:effectLst/>
              <a:latin typeface="+mn-lt"/>
              <a:ea typeface="+mn-ea"/>
              <a:cs typeface="+mn-cs"/>
            </a:rPr>
            <a:t>Arkfane Prisskjema:</a:t>
          </a:r>
          <a:br>
            <a:rPr lang="nb-NO" sz="1100" b="1">
              <a:effectLst/>
              <a:latin typeface="+mn-lt"/>
              <a:ea typeface="+mn-ea"/>
              <a:cs typeface="+mn-cs"/>
            </a:rPr>
          </a:br>
          <a:r>
            <a:rPr lang="nb-NO" sz="1100">
              <a:effectLst/>
              <a:latin typeface="+mn-lt"/>
              <a:ea typeface="+mn-ea"/>
              <a:cs typeface="+mn-cs"/>
            </a:rPr>
            <a:t>Se arkfanen Veiledning for hvordan pristabellen skal forstås.</a:t>
          </a:r>
        </a:p>
        <a:p>
          <a:endParaRPr lang="nb-NO" sz="1100">
            <a:effectLst/>
            <a:latin typeface="+mn-lt"/>
            <a:ea typeface="+mn-ea"/>
            <a:cs typeface="+mn-cs"/>
          </a:endParaRPr>
        </a:p>
        <a:p>
          <a:r>
            <a:rPr lang="nb-NO" sz="1100">
              <a:effectLst/>
              <a:latin typeface="+mn-lt"/>
              <a:ea typeface="+mn-ea"/>
              <a:cs typeface="+mn-cs"/>
            </a:rPr>
            <a:t>Kolonner med blå tekst, kan slettes dersom kolonnen ikke er relevante for anskaffelsen. Velg</a:t>
          </a:r>
          <a:r>
            <a:rPr lang="nb-NO" sz="1100" baseline="0">
              <a:effectLst/>
              <a:latin typeface="+mn-lt"/>
              <a:ea typeface="+mn-ea"/>
              <a:cs typeface="+mn-cs"/>
            </a:rPr>
            <a:t> eller slett "pr. år" i tekst for kolonne "Antatt mengde" og " Totalsum" avhengig av hva som er relevant for anskaffelsen.</a:t>
          </a:r>
          <a:br>
            <a:rPr lang="nb-NO" sz="1100">
              <a:effectLst/>
              <a:latin typeface="+mn-lt"/>
              <a:ea typeface="+mn-ea"/>
              <a:cs typeface="+mn-cs"/>
            </a:rPr>
          </a:br>
          <a:r>
            <a:rPr lang="nb-NO" sz="1100">
              <a:effectLst/>
              <a:latin typeface="+mn-lt"/>
              <a:ea typeface="+mn-ea"/>
              <a:cs typeface="+mn-cs"/>
            </a:rPr>
            <a:t>[instruks]: Teksten mellom klammene viser hva som skal skrives i feltet.</a:t>
          </a:r>
        </a:p>
        <a:p>
          <a:endParaRPr lang="nb-NO" sz="1100">
            <a:effectLst/>
            <a:latin typeface="+mn-lt"/>
            <a:ea typeface="+mn-ea"/>
            <a:cs typeface="+mn-cs"/>
          </a:endParaRPr>
        </a:p>
        <a:p>
          <a:r>
            <a:rPr lang="nb-NO" sz="1100" baseline="0">
              <a:effectLst/>
              <a:latin typeface="+mn-lt"/>
              <a:ea typeface="+mn-ea"/>
              <a:cs typeface="+mn-cs"/>
            </a:rPr>
            <a:t>Tilpass antall vare-/produkt-/undergrupper per delkontrakt til det som passer for anskaffelsen.</a:t>
          </a:r>
        </a:p>
        <a:p>
          <a:r>
            <a:rPr lang="nb-NO" sz="1100" baseline="0">
              <a:effectLst/>
              <a:latin typeface="+mn-lt"/>
              <a:ea typeface="+mn-ea"/>
              <a:cs typeface="+mn-cs"/>
            </a:rPr>
            <a:t>Hvis det ikke er aktuelt å be om tilleggsortiment, slett rader for dette.</a:t>
          </a:r>
        </a:p>
        <a:p>
          <a:r>
            <a:rPr lang="nb-NO" sz="1100" baseline="0">
              <a:effectLst/>
              <a:latin typeface="+mn-lt"/>
              <a:ea typeface="+mn-ea"/>
              <a:cs typeface="+mn-cs"/>
            </a:rPr>
            <a:t>Det kan også legges til flere kolonner, da fortrinnsvis til høyre for kolonnen "Totalsum".</a:t>
          </a:r>
          <a:endParaRPr lang="nb-NO" sz="1100">
            <a:effectLst/>
            <a:latin typeface="+mn-lt"/>
            <a:ea typeface="+mn-ea"/>
            <a:cs typeface="+mn-cs"/>
          </a:endParaRPr>
        </a:p>
        <a:p>
          <a:endParaRPr lang="nb-NO" sz="1100">
            <a:effectLst/>
            <a:latin typeface="+mn-lt"/>
            <a:ea typeface="+mn-ea"/>
            <a:cs typeface="+mn-cs"/>
          </a:endParaRPr>
        </a:p>
        <a:p>
          <a:r>
            <a:rPr lang="nb-NO" sz="1100">
              <a:effectLst/>
              <a:latin typeface="+mn-lt"/>
              <a:ea typeface="+mn-ea"/>
              <a:cs typeface="+mn-cs"/>
            </a:rPr>
            <a:t>Alle produktlinjer bør ha unikt nummer.</a:t>
          </a:r>
        </a:p>
        <a:p>
          <a:endParaRPr lang="nb-NO" sz="1100">
            <a:effectLst/>
            <a:latin typeface="+mn-lt"/>
            <a:ea typeface="+mn-ea"/>
            <a:cs typeface="+mn-cs"/>
          </a:endParaRPr>
        </a:p>
        <a:p>
          <a:r>
            <a:rPr lang="nb-NO" sz="1100">
              <a:effectLst/>
              <a:latin typeface="+mn-lt"/>
              <a:ea typeface="+mn-ea"/>
              <a:cs typeface="+mn-cs"/>
            </a:rPr>
            <a:t>Skriv inn nøytral beskrivelse</a:t>
          </a:r>
          <a:r>
            <a:rPr lang="nb-NO" sz="1100" baseline="0">
              <a:effectLst/>
              <a:latin typeface="+mn-lt"/>
              <a:ea typeface="+mn-ea"/>
              <a:cs typeface="+mn-cs"/>
            </a:rPr>
            <a:t>/</a:t>
          </a:r>
          <a:r>
            <a:rPr lang="nb-NO" sz="1100">
              <a:effectLst/>
              <a:latin typeface="+mn-lt"/>
              <a:ea typeface="+mn-ea"/>
              <a:cs typeface="+mn-cs"/>
            </a:rPr>
            <a:t>generisk</a:t>
          </a:r>
          <a:r>
            <a:rPr lang="nb-NO" sz="1100" baseline="0">
              <a:effectLst/>
              <a:latin typeface="+mn-lt"/>
              <a:ea typeface="+mn-ea"/>
              <a:cs typeface="+mn-cs"/>
            </a:rPr>
            <a:t> navn</a:t>
          </a:r>
          <a:r>
            <a:rPr lang="nb-NO" sz="1100">
              <a:effectLst/>
              <a:latin typeface="+mn-lt"/>
              <a:ea typeface="+mn-ea"/>
              <a:cs typeface="+mn-cs"/>
            </a:rPr>
            <a:t> i kolonnen </a:t>
          </a:r>
          <a:r>
            <a:rPr lang="nb-NO" sz="1100" b="1">
              <a:effectLst/>
              <a:latin typeface="+mn-lt"/>
              <a:ea typeface="+mn-ea"/>
              <a:cs typeface="+mn-cs"/>
            </a:rPr>
            <a:t>Oppdragsgivers bekrivelse (anbudslinjenavn)</a:t>
          </a:r>
          <a:r>
            <a:rPr lang="nb-NO" sz="1100">
              <a:effectLst/>
              <a:latin typeface="+mn-lt"/>
              <a:ea typeface="+mn-ea"/>
              <a:cs typeface="+mn-cs"/>
            </a:rPr>
            <a:t>. Pass på det beskrivelsen er tydelig. Følg</a:t>
          </a:r>
          <a:r>
            <a:rPr lang="nb-NO" sz="1100" baseline="0">
              <a:effectLst/>
              <a:latin typeface="+mn-lt"/>
              <a:ea typeface="+mn-ea"/>
              <a:cs typeface="+mn-cs"/>
            </a:rPr>
            <a:t> ev.</a:t>
          </a:r>
          <a:r>
            <a:rPr lang="nb-NO" sz="1100">
              <a:effectLst/>
              <a:latin typeface="+mn-lt"/>
              <a:ea typeface="+mn-ea"/>
              <a:cs typeface="+mn-cs"/>
            </a:rPr>
            <a:t> navngivingsregler.</a:t>
          </a:r>
          <a:r>
            <a:rPr lang="nb-NO" sz="1100" baseline="0">
              <a:effectLst/>
              <a:latin typeface="+mn-lt"/>
              <a:ea typeface="+mn-ea"/>
              <a:cs typeface="+mn-cs"/>
            </a:rPr>
            <a:t> Det må være minst en opplysning som skiller </a:t>
          </a:r>
          <a:r>
            <a:rPr lang="nb-NO" sz="1100">
              <a:effectLst/>
              <a:latin typeface="+mn-lt"/>
              <a:ea typeface="+mn-ea"/>
              <a:cs typeface="+mn-cs"/>
            </a:rPr>
            <a:t>to linjer</a:t>
          </a:r>
          <a:r>
            <a:rPr lang="nb-NO" sz="1100" baseline="0">
              <a:effectLst/>
              <a:latin typeface="+mn-lt"/>
              <a:ea typeface="+mn-ea"/>
              <a:cs typeface="+mn-cs"/>
            </a:rPr>
            <a:t> i samme vare-/produkt-/undergruppe.</a:t>
          </a:r>
        </a:p>
        <a:p>
          <a:endParaRPr lang="nb-NO" sz="1100">
            <a:effectLst/>
            <a:latin typeface="+mn-lt"/>
            <a:ea typeface="+mn-ea"/>
            <a:cs typeface="+mn-cs"/>
          </a:endParaRPr>
        </a:p>
        <a:p>
          <a:r>
            <a:rPr lang="nb-NO" sz="1100">
              <a:effectLst/>
              <a:latin typeface="+mn-lt"/>
              <a:ea typeface="+mn-ea"/>
              <a:cs typeface="+mn-cs"/>
            </a:rPr>
            <a:t>Bruk kolonnen </a:t>
          </a:r>
          <a:r>
            <a:rPr lang="nb-NO" sz="1100" b="1">
              <a:effectLst/>
              <a:latin typeface="+mn-lt"/>
              <a:ea typeface="+mn-ea"/>
              <a:cs typeface="+mn-cs"/>
            </a:rPr>
            <a:t>Ev.supplerende informasjon/kommentar</a:t>
          </a:r>
          <a:r>
            <a:rPr lang="nb-NO" sz="1100">
              <a:effectLst/>
              <a:latin typeface="+mn-lt"/>
              <a:ea typeface="+mn-ea"/>
              <a:cs typeface="+mn-cs"/>
            </a:rPr>
            <a:t> dersom</a:t>
          </a:r>
          <a:r>
            <a:rPr lang="nb-NO" sz="1100" baseline="0">
              <a:effectLst/>
              <a:latin typeface="+mn-lt"/>
              <a:ea typeface="+mn-ea"/>
              <a:cs typeface="+mn-cs"/>
            </a:rPr>
            <a:t> opplysningene i </a:t>
          </a:r>
          <a:r>
            <a:rPr lang="nb-NO" sz="1100">
              <a:effectLst/>
              <a:latin typeface="+mn-lt"/>
              <a:ea typeface="+mn-ea"/>
              <a:cs typeface="+mn-cs"/>
            </a:rPr>
            <a:t>kolonnen </a:t>
          </a:r>
          <a:r>
            <a:rPr lang="nb-NO" sz="1100" b="1">
              <a:effectLst/>
              <a:latin typeface="+mn-lt"/>
              <a:ea typeface="+mn-ea"/>
              <a:cs typeface="+mn-cs"/>
            </a:rPr>
            <a:t>Oppdragsgivers bekrivelse (anbudslinjenavn)</a:t>
          </a:r>
          <a:r>
            <a:rPr lang="nb-NO" sz="1100" b="0" baseline="0">
              <a:effectLst/>
              <a:latin typeface="+mn-lt"/>
              <a:ea typeface="+mn-ea"/>
              <a:cs typeface="+mn-cs"/>
            </a:rPr>
            <a:t> ikke er tilstrekkelig til at tilbyder vil kunne forstå hva vi ønsker tilbudt</a:t>
          </a:r>
          <a:r>
            <a:rPr lang="nb-NO" sz="1100" baseline="0">
              <a:effectLst/>
              <a:latin typeface="+mn-lt"/>
              <a:ea typeface="+mn-ea"/>
              <a:cs typeface="+mn-cs"/>
            </a:rPr>
            <a:t>.</a:t>
          </a:r>
          <a:r>
            <a:rPr lang="nb-NO" sz="1100">
              <a:effectLst/>
              <a:latin typeface="+mn-lt"/>
              <a:ea typeface="+mn-ea"/>
              <a:cs typeface="+mn-cs"/>
            </a:rPr>
            <a:t> Feltet kan være blankt.</a:t>
          </a:r>
        </a:p>
        <a:p>
          <a:endParaRPr lang="nb-NO" sz="110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b-NO" b="1">
              <a:effectLst/>
            </a:rPr>
            <a:t>FØR KONKURRANSEN</a:t>
          </a:r>
          <a:r>
            <a:rPr lang="nb-NO" b="1" baseline="0">
              <a:effectLst/>
            </a:rPr>
            <a:t> PUBLISERS:</a:t>
          </a:r>
        </a:p>
        <a:p>
          <a:pPr marL="0" marR="0" lvl="0" indent="0" defTabSz="914400" eaLnBrk="1" fontAlgn="auto" latinLnBrk="0" hangingPunct="1">
            <a:lnSpc>
              <a:spcPct val="100000"/>
            </a:lnSpc>
            <a:spcBef>
              <a:spcPts val="0"/>
            </a:spcBef>
            <a:spcAft>
              <a:spcPts val="0"/>
            </a:spcAft>
            <a:buClrTx/>
            <a:buSzTx/>
            <a:buFontTx/>
            <a:buNone/>
            <a:tabLst/>
            <a:defRPr/>
          </a:pPr>
          <a:r>
            <a:rPr lang="nb-NO" b="1" baseline="0">
              <a:effectLst/>
            </a:rPr>
            <a:t>Sjekk at det er samsvar mellom hva som fremgår av andre konkurransedokumenter og prisskjemaet.</a:t>
          </a:r>
        </a:p>
        <a:p>
          <a:pPr marL="0" marR="0" lvl="0" indent="0" defTabSz="914400" eaLnBrk="1" fontAlgn="auto" latinLnBrk="0" hangingPunct="1">
            <a:lnSpc>
              <a:spcPct val="100000"/>
            </a:lnSpc>
            <a:spcBef>
              <a:spcPts val="0"/>
            </a:spcBef>
            <a:spcAft>
              <a:spcPts val="0"/>
            </a:spcAft>
            <a:buClrTx/>
            <a:buSzTx/>
            <a:buFontTx/>
            <a:buNone/>
            <a:tabLst/>
            <a:defRPr/>
          </a:pPr>
          <a:r>
            <a:rPr lang="nb-NO" baseline="0">
              <a:effectLst/>
            </a:rPr>
            <a:t>Skjul arkene Mal og Veiledning Mal.</a:t>
          </a:r>
          <a:br>
            <a:rPr lang="nb-NO" baseline="0">
              <a:effectLst/>
            </a:rPr>
          </a:br>
          <a:br>
            <a:rPr lang="nb-NO" sz="1100">
              <a:effectLst/>
              <a:latin typeface="+mn-lt"/>
              <a:ea typeface="+mn-ea"/>
              <a:cs typeface="+mn-cs"/>
            </a:rPr>
          </a:br>
          <a:endParaRPr lang="nb-NO" sz="1100">
            <a:effectLst/>
            <a:latin typeface="+mn-lt"/>
            <a:ea typeface="+mn-ea"/>
            <a:cs typeface="+mn-cs"/>
          </a:endParaRPr>
        </a:p>
        <a:p>
          <a:pPr marL="0" indent="0" algn="l" rtl="0">
            <a:defRPr sz="1000"/>
          </a:pPr>
          <a:endParaRPr lang="nb-NO" sz="1000" b="0" i="0" u="none" strike="noStrike" baseline="0">
            <a:solidFill>
              <a:srgbClr val="000000"/>
            </a:solidFill>
            <a:latin typeface="+mn-lt"/>
            <a:ea typeface="+mn-ea"/>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92436</xdr:colOff>
      <xdr:row>0</xdr:row>
      <xdr:rowOff>95635</xdr:rowOff>
    </xdr:from>
    <xdr:to>
      <xdr:col>2</xdr:col>
      <xdr:colOff>1796776</xdr:colOff>
      <xdr:row>0</xdr:row>
      <xdr:rowOff>571500</xdr:rowOff>
    </xdr:to>
    <xdr:pic>
      <xdr:nvPicPr>
        <xdr:cNvPr id="2" name="Bilde 1">
          <a:extLst>
            <a:ext uri="{FF2B5EF4-FFF2-40B4-BE49-F238E27FC236}">
              <a16:creationId xmlns:a16="http://schemas.microsoft.com/office/drawing/2014/main" id="{D8CB65CA-B131-41E4-A612-CD5805DFC072}"/>
            </a:ext>
          </a:extLst>
        </xdr:cNvPr>
        <xdr:cNvPicPr>
          <a:picLocks noChangeAspect="1"/>
        </xdr:cNvPicPr>
      </xdr:nvPicPr>
      <xdr:blipFill>
        <a:blip xmlns:r="http://schemas.openxmlformats.org/officeDocument/2006/relationships" r:embed="rId1"/>
        <a:stretch>
          <a:fillRect/>
        </a:stretch>
      </xdr:blipFill>
      <xdr:spPr>
        <a:xfrm>
          <a:off x="263886" y="95635"/>
          <a:ext cx="2685415" cy="47586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115719</xdr:colOff>
      <xdr:row>0</xdr:row>
      <xdr:rowOff>59266</xdr:rowOff>
    </xdr:from>
    <xdr:to>
      <xdr:col>3</xdr:col>
      <xdr:colOff>1113728</xdr:colOff>
      <xdr:row>0</xdr:row>
      <xdr:rowOff>536151</xdr:rowOff>
    </xdr:to>
    <xdr:pic>
      <xdr:nvPicPr>
        <xdr:cNvPr id="2" name="Bilde 4">
          <a:hlinkClick xmlns:r="http://schemas.openxmlformats.org/officeDocument/2006/relationships" r:id="rId1"/>
          <a:extLst>
            <a:ext uri="{FF2B5EF4-FFF2-40B4-BE49-F238E27FC236}">
              <a16:creationId xmlns:a16="http://schemas.microsoft.com/office/drawing/2014/main" id="{5FFC6320-2375-407D-A2EE-6AA3FBB96F39}"/>
            </a:ext>
          </a:extLst>
        </xdr:cNvPr>
        <xdr:cNvPicPr>
          <a:picLocks noChangeAspect="1"/>
        </xdr:cNvPicPr>
      </xdr:nvPicPr>
      <xdr:blipFill>
        <a:blip xmlns:r="http://schemas.openxmlformats.org/officeDocument/2006/relationships" r:embed="rId2"/>
        <a:stretch>
          <a:fillRect/>
        </a:stretch>
      </xdr:blipFill>
      <xdr:spPr>
        <a:xfrm>
          <a:off x="315744" y="59266"/>
          <a:ext cx="2705100" cy="47688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115719</xdr:colOff>
      <xdr:row>0</xdr:row>
      <xdr:rowOff>59266</xdr:rowOff>
    </xdr:from>
    <xdr:to>
      <xdr:col>2</xdr:col>
      <xdr:colOff>1887369</xdr:colOff>
      <xdr:row>0</xdr:row>
      <xdr:rowOff>536151</xdr:rowOff>
    </xdr:to>
    <xdr:pic>
      <xdr:nvPicPr>
        <xdr:cNvPr id="2" name="Bilde 4">
          <a:hlinkClick xmlns:r="http://schemas.openxmlformats.org/officeDocument/2006/relationships" r:id="rId1"/>
          <a:extLst>
            <a:ext uri="{FF2B5EF4-FFF2-40B4-BE49-F238E27FC236}">
              <a16:creationId xmlns:a16="http://schemas.microsoft.com/office/drawing/2014/main" id="{4244C0BE-6B7A-43CC-BFA0-1DEBD7029B6E}"/>
            </a:ext>
          </a:extLst>
        </xdr:cNvPr>
        <xdr:cNvPicPr>
          <a:picLocks noChangeAspect="1"/>
        </xdr:cNvPicPr>
      </xdr:nvPicPr>
      <xdr:blipFill>
        <a:blip xmlns:r="http://schemas.openxmlformats.org/officeDocument/2006/relationships" r:embed="rId2"/>
        <a:stretch>
          <a:fillRect/>
        </a:stretch>
      </xdr:blipFill>
      <xdr:spPr>
        <a:xfrm>
          <a:off x="315744" y="59266"/>
          <a:ext cx="2705100" cy="47688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115719</xdr:colOff>
      <xdr:row>0</xdr:row>
      <xdr:rowOff>59266</xdr:rowOff>
    </xdr:from>
    <xdr:to>
      <xdr:col>2</xdr:col>
      <xdr:colOff>1944519</xdr:colOff>
      <xdr:row>0</xdr:row>
      <xdr:rowOff>536151</xdr:rowOff>
    </xdr:to>
    <xdr:pic>
      <xdr:nvPicPr>
        <xdr:cNvPr id="2" name="Bilde 4">
          <a:hlinkClick xmlns:r="http://schemas.openxmlformats.org/officeDocument/2006/relationships" r:id="rId1"/>
          <a:extLst>
            <a:ext uri="{FF2B5EF4-FFF2-40B4-BE49-F238E27FC236}">
              <a16:creationId xmlns:a16="http://schemas.microsoft.com/office/drawing/2014/main" id="{D67D21C7-8023-473C-ADF9-ABCF0EC77C31}"/>
            </a:ext>
          </a:extLst>
        </xdr:cNvPr>
        <xdr:cNvPicPr>
          <a:picLocks noChangeAspect="1"/>
        </xdr:cNvPicPr>
      </xdr:nvPicPr>
      <xdr:blipFill>
        <a:blip xmlns:r="http://schemas.openxmlformats.org/officeDocument/2006/relationships" r:embed="rId2"/>
        <a:stretch>
          <a:fillRect/>
        </a:stretch>
      </xdr:blipFill>
      <xdr:spPr>
        <a:xfrm>
          <a:off x="329079" y="63076"/>
          <a:ext cx="2750820" cy="4730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115719</xdr:colOff>
      <xdr:row>0</xdr:row>
      <xdr:rowOff>59266</xdr:rowOff>
    </xdr:from>
    <xdr:to>
      <xdr:col>2</xdr:col>
      <xdr:colOff>1944519</xdr:colOff>
      <xdr:row>0</xdr:row>
      <xdr:rowOff>536151</xdr:rowOff>
    </xdr:to>
    <xdr:pic>
      <xdr:nvPicPr>
        <xdr:cNvPr id="2" name="Bilde 4">
          <a:extLst>
            <a:ext uri="{FF2B5EF4-FFF2-40B4-BE49-F238E27FC236}">
              <a16:creationId xmlns:a16="http://schemas.microsoft.com/office/drawing/2014/main" id="{5959F691-20DC-46CE-880D-0F27AA9988D6}"/>
            </a:ext>
          </a:extLst>
        </xdr:cNvPr>
        <xdr:cNvPicPr>
          <a:picLocks noChangeAspect="1"/>
        </xdr:cNvPicPr>
      </xdr:nvPicPr>
      <xdr:blipFill>
        <a:blip xmlns:r="http://schemas.openxmlformats.org/officeDocument/2006/relationships" r:embed="rId1"/>
        <a:stretch>
          <a:fillRect/>
        </a:stretch>
      </xdr:blipFill>
      <xdr:spPr>
        <a:xfrm>
          <a:off x="315744" y="59266"/>
          <a:ext cx="2705100" cy="476885"/>
        </a:xfrm>
        <a:prstGeom prst="rect">
          <a:avLst/>
        </a:prstGeom>
      </xdr:spPr>
    </xdr:pic>
    <xdr:clientData/>
  </xdr:twoCellAnchor>
  <xdr:twoCellAnchor editAs="oneCell">
    <xdr:from>
      <xdr:col>1</xdr:col>
      <xdr:colOff>115719</xdr:colOff>
      <xdr:row>0</xdr:row>
      <xdr:rowOff>59266</xdr:rowOff>
    </xdr:from>
    <xdr:to>
      <xdr:col>2</xdr:col>
      <xdr:colOff>1944519</xdr:colOff>
      <xdr:row>0</xdr:row>
      <xdr:rowOff>536151</xdr:rowOff>
    </xdr:to>
    <xdr:pic>
      <xdr:nvPicPr>
        <xdr:cNvPr id="3" name="Bilde 4">
          <a:extLst>
            <a:ext uri="{FF2B5EF4-FFF2-40B4-BE49-F238E27FC236}">
              <a16:creationId xmlns:a16="http://schemas.microsoft.com/office/drawing/2014/main" id="{BFB3F31C-E5BF-4925-904C-C7506ECEB25C}"/>
            </a:ext>
          </a:extLst>
        </xdr:cNvPr>
        <xdr:cNvPicPr>
          <a:picLocks noChangeAspect="1"/>
        </xdr:cNvPicPr>
      </xdr:nvPicPr>
      <xdr:blipFill>
        <a:blip xmlns:r="http://schemas.openxmlformats.org/officeDocument/2006/relationships" r:embed="rId1"/>
        <a:stretch>
          <a:fillRect/>
        </a:stretch>
      </xdr:blipFill>
      <xdr:spPr>
        <a:xfrm>
          <a:off x="325269" y="59266"/>
          <a:ext cx="2749550" cy="476885"/>
        </a:xfrm>
        <a:prstGeom prst="rect">
          <a:avLst/>
        </a:prstGeom>
      </xdr:spPr>
    </xdr:pic>
    <xdr:clientData/>
  </xdr:twoCellAnchor>
  <xdr:twoCellAnchor editAs="oneCell">
    <xdr:from>
      <xdr:col>1</xdr:col>
      <xdr:colOff>115719</xdr:colOff>
      <xdr:row>0</xdr:row>
      <xdr:rowOff>59266</xdr:rowOff>
    </xdr:from>
    <xdr:to>
      <xdr:col>2</xdr:col>
      <xdr:colOff>1944519</xdr:colOff>
      <xdr:row>0</xdr:row>
      <xdr:rowOff>536151</xdr:rowOff>
    </xdr:to>
    <xdr:pic>
      <xdr:nvPicPr>
        <xdr:cNvPr id="5" name="Bilde 4">
          <a:extLst>
            <a:ext uri="{FF2B5EF4-FFF2-40B4-BE49-F238E27FC236}">
              <a16:creationId xmlns:a16="http://schemas.microsoft.com/office/drawing/2014/main" id="{DB34FD2E-5493-48C3-AF7C-18CEC38EAB61}"/>
            </a:ext>
          </a:extLst>
        </xdr:cNvPr>
        <xdr:cNvPicPr>
          <a:picLocks noChangeAspect="1"/>
        </xdr:cNvPicPr>
      </xdr:nvPicPr>
      <xdr:blipFill>
        <a:blip xmlns:r="http://schemas.openxmlformats.org/officeDocument/2006/relationships" r:embed="rId1"/>
        <a:stretch>
          <a:fillRect/>
        </a:stretch>
      </xdr:blipFill>
      <xdr:spPr>
        <a:xfrm>
          <a:off x="325269" y="59266"/>
          <a:ext cx="2749550" cy="476885"/>
        </a:xfrm>
        <a:prstGeom prst="rect">
          <a:avLst/>
        </a:prstGeom>
      </xdr:spPr>
    </xdr:pic>
    <xdr:clientData/>
  </xdr:twoCellAnchor>
  <xdr:twoCellAnchor editAs="oneCell">
    <xdr:from>
      <xdr:col>1</xdr:col>
      <xdr:colOff>115719</xdr:colOff>
      <xdr:row>0</xdr:row>
      <xdr:rowOff>59266</xdr:rowOff>
    </xdr:from>
    <xdr:to>
      <xdr:col>2</xdr:col>
      <xdr:colOff>1944519</xdr:colOff>
      <xdr:row>0</xdr:row>
      <xdr:rowOff>536151</xdr:rowOff>
    </xdr:to>
    <xdr:pic>
      <xdr:nvPicPr>
        <xdr:cNvPr id="6" name="Bilde 4">
          <a:extLst>
            <a:ext uri="{FF2B5EF4-FFF2-40B4-BE49-F238E27FC236}">
              <a16:creationId xmlns:a16="http://schemas.microsoft.com/office/drawing/2014/main" id="{DB1FFDC0-14ED-42E5-956A-90C3B1216779}"/>
            </a:ext>
          </a:extLst>
        </xdr:cNvPr>
        <xdr:cNvPicPr>
          <a:picLocks noChangeAspect="1"/>
        </xdr:cNvPicPr>
      </xdr:nvPicPr>
      <xdr:blipFill>
        <a:blip xmlns:r="http://schemas.openxmlformats.org/officeDocument/2006/relationships" r:embed="rId1"/>
        <a:stretch>
          <a:fillRect/>
        </a:stretch>
      </xdr:blipFill>
      <xdr:spPr>
        <a:xfrm>
          <a:off x="325269" y="59266"/>
          <a:ext cx="2752725" cy="476885"/>
        </a:xfrm>
        <a:prstGeom prst="rect">
          <a:avLst/>
        </a:prstGeom>
      </xdr:spPr>
    </xdr:pic>
    <xdr:clientData/>
  </xdr:twoCellAnchor>
  <xdr:twoCellAnchor editAs="oneCell">
    <xdr:from>
      <xdr:col>1</xdr:col>
      <xdr:colOff>115719</xdr:colOff>
      <xdr:row>0</xdr:row>
      <xdr:rowOff>59266</xdr:rowOff>
    </xdr:from>
    <xdr:to>
      <xdr:col>2</xdr:col>
      <xdr:colOff>1944519</xdr:colOff>
      <xdr:row>0</xdr:row>
      <xdr:rowOff>536151</xdr:rowOff>
    </xdr:to>
    <xdr:pic>
      <xdr:nvPicPr>
        <xdr:cNvPr id="7" name="Bilde 4">
          <a:hlinkClick xmlns:r="http://schemas.openxmlformats.org/officeDocument/2006/relationships" r:id="rId2"/>
          <a:extLst>
            <a:ext uri="{FF2B5EF4-FFF2-40B4-BE49-F238E27FC236}">
              <a16:creationId xmlns:a16="http://schemas.microsoft.com/office/drawing/2014/main" id="{F3B6EC76-6641-444A-A8DC-52C7D58BBAC4}"/>
            </a:ext>
          </a:extLst>
        </xdr:cNvPr>
        <xdr:cNvPicPr>
          <a:picLocks noChangeAspect="1"/>
        </xdr:cNvPicPr>
      </xdr:nvPicPr>
      <xdr:blipFill>
        <a:blip xmlns:r="http://schemas.openxmlformats.org/officeDocument/2006/relationships" r:embed="rId1"/>
        <a:stretch>
          <a:fillRect/>
        </a:stretch>
      </xdr:blipFill>
      <xdr:spPr>
        <a:xfrm>
          <a:off x="315744" y="59266"/>
          <a:ext cx="2705100" cy="47688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3D54E51-1ED7-4BD0-B50C-ABA5E8AD48F1}" name="Tabell1" displayName="Tabell1" ref="B7:C21" totalsRowShown="0" dataDxfId="5" headerRowCellStyle="SHI Overskrift 3" dataCellStyle="Normal beskyttet">
  <autoFilter ref="B7:C21" xr:uid="{00000000-0009-0000-0100-000001000000}"/>
  <tableColumns count="2">
    <tableColumn id="1" xr3:uid="{0114C7F3-961D-4E01-BD23-1DFAA9935A1B}" name="Kolonne" dataDxfId="4" dataCellStyle="Normal beskyttet"/>
    <tableColumn id="2" xr3:uid="{C11C0807-B885-4F1E-9FAD-32B050FD7878}" name="Kommentar" dataDxfId="3" dataCellStyle="Normal beskyttet"/>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DD61FBF-694E-42EC-8EE9-C3E051605008}" name="Delkontrakt" displayName="Delkontrakt" ref="B6:C17" totalsRowShown="0" dataDxfId="2" headerRowCellStyle="SHI Overskrift 3" dataCellStyle="Normal beskyttet">
  <tableColumns count="2">
    <tableColumn id="1" xr3:uid="{3B29C6BC-983D-45CA-A636-1181E6B51C44}" name="Delkontrakt" dataDxfId="1" dataCellStyle="Normal beskyttet"/>
    <tableColumn id="2" xr3:uid="{CED533A3-7082-4B75-8EC0-BA5080BA5A9D}" name="Beskrivelse" dataDxfId="0" dataCellStyle="Normal beskyttet"/>
  </tableColumns>
  <tableStyleInfo name="TableStyleMedium2"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regjeringen.no/contentassets/575f7de1edeb42fca6a952d3ca5f3260/4804-designmanual2011-web.pdf"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C612F-5F50-4D45-A526-24DB23077208}">
  <sheetPr codeName="Ark1">
    <tabColor theme="2" tint="-9.9978637043366805E-2"/>
  </sheetPr>
  <dimension ref="B1:D26"/>
  <sheetViews>
    <sheetView showGridLines="0" showRowColHeaders="0" zoomScaleNormal="100" zoomScalePageLayoutView="130" workbookViewId="0">
      <selection activeCell="B9" sqref="B9"/>
    </sheetView>
  </sheetViews>
  <sheetFormatPr baseColWidth="10" defaultColWidth="11.5703125" defaultRowHeight="15" x14ac:dyDescent="0.25"/>
  <cols>
    <col min="1" max="1" width="2.5703125" style="3" customWidth="1"/>
    <col min="2" max="2" width="60.140625" style="3" customWidth="1"/>
    <col min="3" max="16384" width="11.5703125" style="3"/>
  </cols>
  <sheetData>
    <row r="1" spans="2:2" s="1" customFormat="1" ht="49.7" customHeight="1" x14ac:dyDescent="0.25"/>
    <row r="3" spans="2:2" ht="15.75" x14ac:dyDescent="0.25">
      <c r="B3" s="10" t="s">
        <v>0</v>
      </c>
    </row>
    <row r="4" spans="2:2" x14ac:dyDescent="0.25">
      <c r="B4" s="17" t="s">
        <v>1</v>
      </c>
    </row>
    <row r="5" spans="2:2" x14ac:dyDescent="0.25">
      <c r="B5" s="11" t="s">
        <v>2</v>
      </c>
    </row>
    <row r="6" spans="2:2" x14ac:dyDescent="0.25">
      <c r="B6" s="3" t="s">
        <v>3</v>
      </c>
    </row>
    <row r="7" spans="2:2" x14ac:dyDescent="0.25">
      <c r="B7" s="18" t="s">
        <v>4</v>
      </c>
    </row>
    <row r="8" spans="2:2" x14ac:dyDescent="0.25">
      <c r="B8" s="19" t="s">
        <v>5</v>
      </c>
    </row>
    <row r="9" spans="2:2" x14ac:dyDescent="0.25">
      <c r="B9" s="20" t="s">
        <v>6</v>
      </c>
    </row>
    <row r="11" spans="2:2" x14ac:dyDescent="0.25">
      <c r="B11" s="21" t="s">
        <v>7</v>
      </c>
    </row>
    <row r="12" spans="2:2" x14ac:dyDescent="0.25">
      <c r="B12" s="21" t="s">
        <v>8</v>
      </c>
    </row>
    <row r="13" spans="2:2" x14ac:dyDescent="0.25">
      <c r="B13" s="21"/>
    </row>
    <row r="14" spans="2:2" x14ac:dyDescent="0.25">
      <c r="B14" s="21" t="s">
        <v>9</v>
      </c>
    </row>
    <row r="15" spans="2:2" x14ac:dyDescent="0.25">
      <c r="B15" s="21" t="s">
        <v>10</v>
      </c>
    </row>
    <row r="16" spans="2:2" x14ac:dyDescent="0.25">
      <c r="B16" s="21"/>
    </row>
    <row r="17" spans="2:4" ht="30" x14ac:dyDescent="0.25">
      <c r="B17" s="21" t="s">
        <v>11</v>
      </c>
      <c r="D17" s="13"/>
    </row>
    <row r="18" spans="2:4" ht="45" x14ac:dyDescent="0.25">
      <c r="B18" s="21" t="s">
        <v>12</v>
      </c>
    </row>
    <row r="26" spans="2:4" x14ac:dyDescent="0.25">
      <c r="B26" s="3" t="s">
        <v>13</v>
      </c>
    </row>
  </sheetData>
  <hyperlinks>
    <hyperlink ref="B26" r:id="rId1" xr:uid="{D1FE668D-0244-4792-8595-BAF731A48081}"/>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200E4-127C-42DC-9429-8E202875CDF9}">
  <sheetPr codeName="Ark8">
    <tabColor rgb="FFFFFFCC"/>
    <outlinePr summaryBelow="0" summaryRight="0"/>
    <pageSetUpPr fitToPage="1"/>
  </sheetPr>
  <dimension ref="B1:N89"/>
  <sheetViews>
    <sheetView zoomScaleNormal="100" workbookViewId="0">
      <selection activeCell="D125" sqref="D125"/>
    </sheetView>
  </sheetViews>
  <sheetFormatPr baseColWidth="10" defaultColWidth="9.85546875" defaultRowHeight="15" x14ac:dyDescent="0.25"/>
  <cols>
    <col min="1" max="1" width="3" style="3" customWidth="1"/>
    <col min="2" max="2" width="13.140625" style="30" customWidth="1"/>
    <col min="3" max="3" width="56.28515625" style="9" customWidth="1"/>
    <col min="4" max="4" width="25.42578125" style="9" bestFit="1" customWidth="1"/>
    <col min="5" max="5" width="14.85546875" style="119" bestFit="1" customWidth="1"/>
    <col min="6" max="6" width="26.5703125" style="3" bestFit="1" customWidth="1"/>
    <col min="7" max="7" width="23" style="3" bestFit="1" customWidth="1"/>
    <col min="8" max="8" width="31.28515625" style="3" bestFit="1" customWidth="1"/>
    <col min="9" max="9" width="24.42578125" style="3" bestFit="1" customWidth="1"/>
    <col min="10" max="10" width="26.85546875" style="3" bestFit="1" customWidth="1"/>
    <col min="11" max="11" width="28.5703125" style="3" bestFit="1" customWidth="1"/>
    <col min="12" max="12" width="30.28515625" style="3" bestFit="1" customWidth="1"/>
    <col min="13" max="13" width="24.85546875" style="3" bestFit="1" customWidth="1"/>
    <col min="14" max="14" width="18.85546875" style="3" bestFit="1" customWidth="1"/>
    <col min="15" max="15" width="2.5703125" style="3" customWidth="1"/>
    <col min="16" max="16384" width="9.85546875" style="3"/>
  </cols>
  <sheetData>
    <row r="1" spans="2:14" s="1" customFormat="1" ht="50.1" customHeight="1" x14ac:dyDescent="0.25">
      <c r="B1" s="29"/>
      <c r="C1" s="8"/>
      <c r="D1" s="8"/>
      <c r="E1" s="118"/>
    </row>
    <row r="2" spans="2:14" x14ac:dyDescent="0.25">
      <c r="B2" s="42"/>
    </row>
    <row r="3" spans="2:14" ht="18.75" x14ac:dyDescent="0.3">
      <c r="B3" s="53" t="str">
        <f>+Omfang!C12</f>
        <v>1.5 Infoskriv/rapporter A6 (IR A6)</v>
      </c>
      <c r="E3" s="120" t="s">
        <v>125</v>
      </c>
      <c r="F3" s="55" t="str">
        <f>+'1.1 Statiske trykksaker'!J3</f>
        <v xml:space="preserve"> &lt; Navn fylles ut av tilbyder&gt;</v>
      </c>
      <c r="G3" s="55"/>
      <c r="I3" s="9"/>
      <c r="J3" s="9"/>
      <c r="K3" s="9"/>
      <c r="L3" s="9"/>
      <c r="M3" s="9"/>
    </row>
    <row r="4" spans="2:14" x14ac:dyDescent="0.25">
      <c r="B4" s="42"/>
    </row>
    <row r="5" spans="2:14" s="77" customFormat="1" ht="31.5" x14ac:dyDescent="0.25">
      <c r="B5" s="73" t="s">
        <v>19</v>
      </c>
      <c r="C5" s="74" t="s">
        <v>21</v>
      </c>
      <c r="D5" s="74" t="s">
        <v>40</v>
      </c>
      <c r="E5" s="74" t="s">
        <v>24</v>
      </c>
      <c r="F5" s="75" t="s">
        <v>729</v>
      </c>
      <c r="G5" s="75" t="s">
        <v>27</v>
      </c>
      <c r="H5" s="75" t="s">
        <v>29</v>
      </c>
      <c r="I5" s="75" t="s">
        <v>711</v>
      </c>
      <c r="J5" s="75" t="s">
        <v>141</v>
      </c>
      <c r="K5" s="75" t="s">
        <v>142</v>
      </c>
      <c r="L5" s="75" t="s">
        <v>698</v>
      </c>
      <c r="M5" s="75" t="s">
        <v>699</v>
      </c>
      <c r="N5" s="75" t="s">
        <v>702</v>
      </c>
    </row>
    <row r="6" spans="2:14" x14ac:dyDescent="0.25">
      <c r="B6" s="31"/>
      <c r="C6" s="23" t="s">
        <v>143</v>
      </c>
      <c r="D6" s="23"/>
      <c r="E6" s="121"/>
      <c r="F6" s="17"/>
      <c r="G6" s="17"/>
      <c r="H6" s="17"/>
      <c r="I6" s="44"/>
      <c r="J6" s="44"/>
      <c r="K6" s="44"/>
      <c r="L6" s="44"/>
      <c r="M6" s="44"/>
      <c r="N6" s="44"/>
    </row>
    <row r="7" spans="2:14" x14ac:dyDescent="0.25">
      <c r="B7" s="105" t="s">
        <v>474</v>
      </c>
      <c r="C7" s="106" t="s">
        <v>144</v>
      </c>
      <c r="D7" s="24" t="s">
        <v>84</v>
      </c>
      <c r="E7" s="124" t="s">
        <v>145</v>
      </c>
      <c r="F7" s="25"/>
      <c r="G7" s="25"/>
      <c r="H7" s="25"/>
      <c r="I7" s="89"/>
      <c r="J7" s="89"/>
      <c r="K7" s="89"/>
      <c r="L7" s="89"/>
      <c r="M7" s="89"/>
      <c r="N7" s="88">
        <f t="shared" ref="N7:N21" si="0">SUM(I7:M7)</f>
        <v>0</v>
      </c>
    </row>
    <row r="8" spans="2:14" x14ac:dyDescent="0.25">
      <c r="B8" s="105" t="s">
        <v>477</v>
      </c>
      <c r="C8" s="106" t="s">
        <v>146</v>
      </c>
      <c r="D8" s="24" t="s">
        <v>85</v>
      </c>
      <c r="E8" s="124" t="s">
        <v>145</v>
      </c>
      <c r="F8" s="25"/>
      <c r="G8" s="25"/>
      <c r="H8" s="25"/>
      <c r="I8" s="89"/>
      <c r="J8" s="89"/>
      <c r="K8" s="89"/>
      <c r="L8" s="89"/>
      <c r="M8" s="89"/>
      <c r="N8" s="88">
        <f t="shared" si="0"/>
        <v>0</v>
      </c>
    </row>
    <row r="9" spans="2:14" x14ac:dyDescent="0.25">
      <c r="B9" s="105" t="s">
        <v>478</v>
      </c>
      <c r="C9" s="106" t="s">
        <v>147</v>
      </c>
      <c r="D9" s="24" t="s">
        <v>87</v>
      </c>
      <c r="E9" s="124" t="s">
        <v>145</v>
      </c>
      <c r="F9" s="25"/>
      <c r="G9" s="25"/>
      <c r="H9" s="25"/>
      <c r="I9" s="89"/>
      <c r="J9" s="89"/>
      <c r="K9" s="89"/>
      <c r="L9" s="89"/>
      <c r="M9" s="89"/>
      <c r="N9" s="88">
        <f t="shared" si="0"/>
        <v>0</v>
      </c>
    </row>
    <row r="10" spans="2:14" x14ac:dyDescent="0.25">
      <c r="B10" s="105" t="s">
        <v>479</v>
      </c>
      <c r="C10" s="106" t="s">
        <v>148</v>
      </c>
      <c r="D10" s="24" t="s">
        <v>84</v>
      </c>
      <c r="E10" s="124" t="s">
        <v>145</v>
      </c>
      <c r="F10" s="25"/>
      <c r="G10" s="25"/>
      <c r="H10" s="25"/>
      <c r="I10" s="89"/>
      <c r="J10" s="89"/>
      <c r="K10" s="89"/>
      <c r="L10" s="89"/>
      <c r="M10" s="89"/>
      <c r="N10" s="88">
        <f t="shared" si="0"/>
        <v>0</v>
      </c>
    </row>
    <row r="11" spans="2:14" x14ac:dyDescent="0.25">
      <c r="B11" s="105" t="s">
        <v>480</v>
      </c>
      <c r="C11" s="106" t="s">
        <v>149</v>
      </c>
      <c r="D11" s="24" t="s">
        <v>85</v>
      </c>
      <c r="E11" s="124" t="s">
        <v>145</v>
      </c>
      <c r="F11" s="25"/>
      <c r="G11" s="25"/>
      <c r="H11" s="25"/>
      <c r="I11" s="89"/>
      <c r="J11" s="89"/>
      <c r="K11" s="89"/>
      <c r="L11" s="89"/>
      <c r="M11" s="89"/>
      <c r="N11" s="88">
        <f t="shared" si="0"/>
        <v>0</v>
      </c>
    </row>
    <row r="12" spans="2:14" x14ac:dyDescent="0.25">
      <c r="B12" s="105" t="s">
        <v>481</v>
      </c>
      <c r="C12" s="106" t="s">
        <v>150</v>
      </c>
      <c r="D12" s="24" t="s">
        <v>87</v>
      </c>
      <c r="E12" s="124" t="s">
        <v>145</v>
      </c>
      <c r="F12" s="25"/>
      <c r="G12" s="25"/>
      <c r="H12" s="25"/>
      <c r="I12" s="89"/>
      <c r="J12" s="89"/>
      <c r="K12" s="89"/>
      <c r="L12" s="89"/>
      <c r="M12" s="89"/>
      <c r="N12" s="88">
        <f t="shared" si="0"/>
        <v>0</v>
      </c>
    </row>
    <row r="13" spans="2:14" x14ac:dyDescent="0.25">
      <c r="B13" s="105" t="s">
        <v>482</v>
      </c>
      <c r="C13" s="106" t="s">
        <v>151</v>
      </c>
      <c r="D13" s="24" t="s">
        <v>84</v>
      </c>
      <c r="E13" s="124" t="s">
        <v>145</v>
      </c>
      <c r="F13" s="25"/>
      <c r="G13" s="25"/>
      <c r="H13" s="25"/>
      <c r="I13" s="89"/>
      <c r="J13" s="89"/>
      <c r="K13" s="89"/>
      <c r="L13" s="89"/>
      <c r="M13" s="89"/>
      <c r="N13" s="88">
        <f t="shared" si="0"/>
        <v>0</v>
      </c>
    </row>
    <row r="14" spans="2:14" x14ac:dyDescent="0.25">
      <c r="B14" s="105" t="s">
        <v>483</v>
      </c>
      <c r="C14" s="106" t="s">
        <v>152</v>
      </c>
      <c r="D14" s="24" t="s">
        <v>85</v>
      </c>
      <c r="E14" s="124" t="s">
        <v>145</v>
      </c>
      <c r="F14" s="25"/>
      <c r="G14" s="25"/>
      <c r="H14" s="25"/>
      <c r="I14" s="89"/>
      <c r="J14" s="89"/>
      <c r="K14" s="89"/>
      <c r="L14" s="89"/>
      <c r="M14" s="89"/>
      <c r="N14" s="88">
        <f t="shared" si="0"/>
        <v>0</v>
      </c>
    </row>
    <row r="15" spans="2:14" x14ac:dyDescent="0.25">
      <c r="B15" s="105" t="s">
        <v>484</v>
      </c>
      <c r="C15" s="106" t="s">
        <v>153</v>
      </c>
      <c r="D15" s="24" t="s">
        <v>87</v>
      </c>
      <c r="E15" s="124" t="s">
        <v>145</v>
      </c>
      <c r="F15" s="25"/>
      <c r="G15" s="25"/>
      <c r="H15" s="25"/>
      <c r="I15" s="89"/>
      <c r="J15" s="89"/>
      <c r="K15" s="89"/>
      <c r="L15" s="89"/>
      <c r="M15" s="89"/>
      <c r="N15" s="88">
        <f t="shared" si="0"/>
        <v>0</v>
      </c>
    </row>
    <row r="16" spans="2:14" x14ac:dyDescent="0.25">
      <c r="B16" s="105" t="s">
        <v>485</v>
      </c>
      <c r="C16" s="106" t="s">
        <v>154</v>
      </c>
      <c r="D16" s="24" t="s">
        <v>84</v>
      </c>
      <c r="E16" s="124" t="s">
        <v>145</v>
      </c>
      <c r="F16" s="25"/>
      <c r="G16" s="25"/>
      <c r="H16" s="25"/>
      <c r="I16" s="89"/>
      <c r="J16" s="89"/>
      <c r="K16" s="89"/>
      <c r="L16" s="89"/>
      <c r="M16" s="89"/>
      <c r="N16" s="88">
        <f t="shared" si="0"/>
        <v>0</v>
      </c>
    </row>
    <row r="17" spans="2:14" x14ac:dyDescent="0.25">
      <c r="B17" s="105" t="s">
        <v>486</v>
      </c>
      <c r="C17" s="106" t="s">
        <v>155</v>
      </c>
      <c r="D17" s="24" t="s">
        <v>85</v>
      </c>
      <c r="E17" s="124" t="s">
        <v>145</v>
      </c>
      <c r="F17" s="25"/>
      <c r="G17" s="25"/>
      <c r="H17" s="25"/>
      <c r="I17" s="89"/>
      <c r="J17" s="89"/>
      <c r="K17" s="89"/>
      <c r="L17" s="89"/>
      <c r="M17" s="89"/>
      <c r="N17" s="88">
        <f t="shared" si="0"/>
        <v>0</v>
      </c>
    </row>
    <row r="18" spans="2:14" x14ac:dyDescent="0.25">
      <c r="B18" s="105" t="s">
        <v>487</v>
      </c>
      <c r="C18" s="106" t="s">
        <v>156</v>
      </c>
      <c r="D18" s="24" t="s">
        <v>87</v>
      </c>
      <c r="E18" s="124" t="s">
        <v>145</v>
      </c>
      <c r="F18" s="25"/>
      <c r="G18" s="25"/>
      <c r="H18" s="25"/>
      <c r="I18" s="89"/>
      <c r="J18" s="89"/>
      <c r="K18" s="89"/>
      <c r="L18" s="89"/>
      <c r="M18" s="89"/>
      <c r="N18" s="88">
        <f t="shared" si="0"/>
        <v>0</v>
      </c>
    </row>
    <row r="19" spans="2:14" x14ac:dyDescent="0.25">
      <c r="B19" s="105" t="s">
        <v>488</v>
      </c>
      <c r="C19" s="106" t="s">
        <v>157</v>
      </c>
      <c r="D19" s="24" t="s">
        <v>84</v>
      </c>
      <c r="E19" s="124" t="s">
        <v>145</v>
      </c>
      <c r="F19" s="25"/>
      <c r="G19" s="25"/>
      <c r="H19" s="25"/>
      <c r="I19" s="89"/>
      <c r="J19" s="89"/>
      <c r="K19" s="89"/>
      <c r="L19" s="89"/>
      <c r="M19" s="89"/>
      <c r="N19" s="88">
        <f t="shared" si="0"/>
        <v>0</v>
      </c>
    </row>
    <row r="20" spans="2:14" x14ac:dyDescent="0.25">
      <c r="B20" s="105" t="s">
        <v>489</v>
      </c>
      <c r="C20" s="106" t="s">
        <v>158</v>
      </c>
      <c r="D20" s="24" t="s">
        <v>85</v>
      </c>
      <c r="E20" s="124" t="s">
        <v>145</v>
      </c>
      <c r="F20" s="25"/>
      <c r="G20" s="25"/>
      <c r="H20" s="25"/>
      <c r="I20" s="89"/>
      <c r="J20" s="89"/>
      <c r="K20" s="89"/>
      <c r="L20" s="89"/>
      <c r="M20" s="89"/>
      <c r="N20" s="88">
        <f t="shared" si="0"/>
        <v>0</v>
      </c>
    </row>
    <row r="21" spans="2:14" x14ac:dyDescent="0.25">
      <c r="B21" s="105" t="s">
        <v>490</v>
      </c>
      <c r="C21" s="106" t="s">
        <v>159</v>
      </c>
      <c r="D21" s="24" t="s">
        <v>87</v>
      </c>
      <c r="E21" s="124" t="s">
        <v>145</v>
      </c>
      <c r="F21" s="25"/>
      <c r="G21" s="25"/>
      <c r="H21" s="25"/>
      <c r="I21" s="89"/>
      <c r="J21" s="89"/>
      <c r="K21" s="89"/>
      <c r="L21" s="89"/>
      <c r="M21" s="89"/>
      <c r="N21" s="88">
        <f t="shared" si="0"/>
        <v>0</v>
      </c>
    </row>
    <row r="23" spans="2:14" s="77" customFormat="1" ht="31.5" x14ac:dyDescent="0.25">
      <c r="B23" s="73" t="s">
        <v>19</v>
      </c>
      <c r="C23" s="74" t="s">
        <v>21</v>
      </c>
      <c r="D23" s="74" t="s">
        <v>40</v>
      </c>
      <c r="E23" s="74" t="s">
        <v>24</v>
      </c>
      <c r="F23" s="75" t="s">
        <v>729</v>
      </c>
      <c r="G23" s="75" t="s">
        <v>27</v>
      </c>
      <c r="H23" s="75" t="s">
        <v>29</v>
      </c>
      <c r="I23" s="75" t="s">
        <v>711</v>
      </c>
      <c r="J23" s="75" t="s">
        <v>141</v>
      </c>
      <c r="K23" s="75" t="s">
        <v>142</v>
      </c>
      <c r="L23" s="75" t="s">
        <v>698</v>
      </c>
      <c r="M23" s="75" t="s">
        <v>699</v>
      </c>
      <c r="N23" s="75" t="s">
        <v>702</v>
      </c>
    </row>
    <row r="24" spans="2:14" ht="30" x14ac:dyDescent="0.25">
      <c r="B24" s="31"/>
      <c r="C24" s="23" t="s">
        <v>160</v>
      </c>
      <c r="D24" s="23"/>
      <c r="E24" s="121"/>
      <c r="F24" s="79"/>
      <c r="G24" s="79"/>
      <c r="H24" s="79"/>
      <c r="I24" s="80"/>
      <c r="J24" s="80"/>
      <c r="K24" s="80"/>
      <c r="L24" s="80"/>
      <c r="M24" s="80"/>
      <c r="N24" s="17"/>
    </row>
    <row r="25" spans="2:14" x14ac:dyDescent="0.25">
      <c r="B25" s="105" t="s">
        <v>491</v>
      </c>
      <c r="C25" s="106" t="s">
        <v>161</v>
      </c>
      <c r="D25" s="24" t="s">
        <v>86</v>
      </c>
      <c r="E25" s="124" t="s">
        <v>145</v>
      </c>
      <c r="F25" s="25"/>
      <c r="G25" s="25"/>
      <c r="H25" s="25"/>
      <c r="I25" s="89"/>
      <c r="J25" s="89"/>
      <c r="K25" s="89"/>
      <c r="L25" s="89"/>
      <c r="M25" s="89"/>
      <c r="N25" s="88">
        <f t="shared" ref="N25:N28" si="1">SUM(I25:M25)</f>
        <v>0</v>
      </c>
    </row>
    <row r="26" spans="2:14" x14ac:dyDescent="0.25">
      <c r="B26" s="105" t="s">
        <v>476</v>
      </c>
      <c r="C26" s="106" t="s">
        <v>162</v>
      </c>
      <c r="D26" s="24" t="s">
        <v>163</v>
      </c>
      <c r="E26" s="124" t="s">
        <v>145</v>
      </c>
      <c r="F26" s="25"/>
      <c r="G26" s="25"/>
      <c r="H26" s="25"/>
      <c r="I26" s="89"/>
      <c r="J26" s="89"/>
      <c r="K26" s="89"/>
      <c r="L26" s="89"/>
      <c r="M26" s="89"/>
      <c r="N26" s="88">
        <f t="shared" si="1"/>
        <v>0</v>
      </c>
    </row>
    <row r="27" spans="2:14" x14ac:dyDescent="0.25">
      <c r="B27" s="105" t="s">
        <v>492</v>
      </c>
      <c r="C27" s="106" t="s">
        <v>164</v>
      </c>
      <c r="D27" s="24" t="s">
        <v>165</v>
      </c>
      <c r="E27" s="124" t="s">
        <v>145</v>
      </c>
      <c r="F27" s="25"/>
      <c r="G27" s="25"/>
      <c r="H27" s="25"/>
      <c r="I27" s="89"/>
      <c r="J27" s="89"/>
      <c r="K27" s="89"/>
      <c r="L27" s="89"/>
      <c r="M27" s="89"/>
      <c r="N27" s="88">
        <f t="shared" si="1"/>
        <v>0</v>
      </c>
    </row>
    <row r="28" spans="2:14" x14ac:dyDescent="0.25">
      <c r="B28" s="105" t="s">
        <v>493</v>
      </c>
      <c r="C28" s="106" t="s">
        <v>166</v>
      </c>
      <c r="D28" s="24" t="s">
        <v>87</v>
      </c>
      <c r="E28" s="124" t="s">
        <v>145</v>
      </c>
      <c r="F28" s="25"/>
      <c r="G28" s="25"/>
      <c r="H28" s="25"/>
      <c r="I28" s="89"/>
      <c r="J28" s="89"/>
      <c r="K28" s="89"/>
      <c r="L28" s="89"/>
      <c r="M28" s="89"/>
      <c r="N28" s="88">
        <f t="shared" si="1"/>
        <v>0</v>
      </c>
    </row>
    <row r="30" spans="2:14" s="77" customFormat="1" ht="31.5" x14ac:dyDescent="0.25">
      <c r="B30" s="73" t="s">
        <v>19</v>
      </c>
      <c r="C30" s="74" t="s">
        <v>21</v>
      </c>
      <c r="D30" s="74" t="s">
        <v>23</v>
      </c>
      <c r="E30" s="74" t="s">
        <v>24</v>
      </c>
      <c r="F30" s="75" t="s">
        <v>729</v>
      </c>
      <c r="G30" s="75" t="s">
        <v>27</v>
      </c>
      <c r="H30" s="75" t="s">
        <v>29</v>
      </c>
      <c r="I30" s="75" t="s">
        <v>711</v>
      </c>
      <c r="J30" s="75" t="s">
        <v>141</v>
      </c>
      <c r="K30" s="75" t="s">
        <v>142</v>
      </c>
      <c r="L30" s="75" t="s">
        <v>698</v>
      </c>
      <c r="M30" s="75" t="s">
        <v>699</v>
      </c>
      <c r="N30" s="75" t="s">
        <v>702</v>
      </c>
    </row>
    <row r="31" spans="2:14" x14ac:dyDescent="0.25">
      <c r="B31" s="31"/>
      <c r="C31" s="23" t="s">
        <v>167</v>
      </c>
      <c r="D31" s="23"/>
      <c r="E31" s="121"/>
      <c r="F31" s="79"/>
      <c r="G31" s="79"/>
      <c r="H31" s="79"/>
      <c r="I31" s="80"/>
      <c r="J31" s="80"/>
      <c r="K31" s="80"/>
      <c r="L31" s="80"/>
      <c r="M31" s="80"/>
      <c r="N31" s="17"/>
    </row>
    <row r="32" spans="2:14" x14ac:dyDescent="0.25">
      <c r="B32" s="32"/>
      <c r="C32" s="27" t="s">
        <v>168</v>
      </c>
      <c r="D32" s="11"/>
      <c r="E32" s="122"/>
      <c r="F32" s="11"/>
      <c r="G32" s="11"/>
      <c r="H32" s="11"/>
      <c r="I32" s="11"/>
      <c r="J32" s="28"/>
      <c r="K32" s="28"/>
      <c r="L32" s="28"/>
      <c r="M32" s="28"/>
      <c r="N32" s="27"/>
    </row>
    <row r="33" spans="2:14" x14ac:dyDescent="0.25">
      <c r="B33" s="105" t="s">
        <v>494</v>
      </c>
      <c r="C33" s="106" t="s">
        <v>169</v>
      </c>
      <c r="D33" s="24"/>
      <c r="E33" s="124" t="s">
        <v>145</v>
      </c>
      <c r="F33" s="25"/>
      <c r="G33" s="25"/>
      <c r="H33" s="25"/>
      <c r="I33" s="89"/>
      <c r="J33" s="89"/>
      <c r="K33" s="89"/>
      <c r="L33" s="89"/>
      <c r="M33" s="89"/>
      <c r="N33" s="88">
        <f t="shared" ref="N33:N37" si="2">SUM(I33:M33)</f>
        <v>0</v>
      </c>
    </row>
    <row r="34" spans="2:14" x14ac:dyDescent="0.25">
      <c r="B34" s="105" t="s">
        <v>495</v>
      </c>
      <c r="C34" s="106" t="s">
        <v>170</v>
      </c>
      <c r="D34" s="24"/>
      <c r="E34" s="124" t="s">
        <v>145</v>
      </c>
      <c r="F34" s="25"/>
      <c r="G34" s="25"/>
      <c r="H34" s="25"/>
      <c r="I34" s="89"/>
      <c r="J34" s="89"/>
      <c r="K34" s="89"/>
      <c r="L34" s="89"/>
      <c r="M34" s="89"/>
      <c r="N34" s="88">
        <f t="shared" si="2"/>
        <v>0</v>
      </c>
    </row>
    <row r="35" spans="2:14" x14ac:dyDescent="0.25">
      <c r="B35" s="105" t="s">
        <v>496</v>
      </c>
      <c r="C35" s="106" t="s">
        <v>171</v>
      </c>
      <c r="D35" s="24"/>
      <c r="E35" s="124" t="s">
        <v>145</v>
      </c>
      <c r="F35" s="25"/>
      <c r="G35" s="25"/>
      <c r="H35" s="25"/>
      <c r="I35" s="89"/>
      <c r="J35" s="89"/>
      <c r="K35" s="89"/>
      <c r="L35" s="89"/>
      <c r="M35" s="89"/>
      <c r="N35" s="88">
        <f t="shared" si="2"/>
        <v>0</v>
      </c>
    </row>
    <row r="36" spans="2:14" x14ac:dyDescent="0.25">
      <c r="B36" s="105" t="s">
        <v>497</v>
      </c>
      <c r="C36" s="106" t="s">
        <v>172</v>
      </c>
      <c r="D36" s="24"/>
      <c r="E36" s="124" t="s">
        <v>145</v>
      </c>
      <c r="F36" s="25"/>
      <c r="G36" s="25"/>
      <c r="H36" s="25"/>
      <c r="I36" s="89"/>
      <c r="J36" s="89"/>
      <c r="K36" s="89"/>
      <c r="L36" s="89"/>
      <c r="M36" s="89"/>
      <c r="N36" s="88">
        <f t="shared" si="2"/>
        <v>0</v>
      </c>
    </row>
    <row r="37" spans="2:14" x14ac:dyDescent="0.25">
      <c r="B37" s="105" t="s">
        <v>498</v>
      </c>
      <c r="C37" s="106" t="s">
        <v>173</v>
      </c>
      <c r="D37" s="24"/>
      <c r="E37" s="124" t="s">
        <v>145</v>
      </c>
      <c r="F37" s="25"/>
      <c r="G37" s="25"/>
      <c r="H37" s="25"/>
      <c r="I37" s="89"/>
      <c r="J37" s="89"/>
      <c r="K37" s="89"/>
      <c r="L37" s="89"/>
      <c r="M37" s="89"/>
      <c r="N37" s="88">
        <f t="shared" si="2"/>
        <v>0</v>
      </c>
    </row>
    <row r="38" spans="2:14" x14ac:dyDescent="0.25">
      <c r="B38" s="107"/>
      <c r="C38" s="108" t="s">
        <v>174</v>
      </c>
      <c r="D38" s="11"/>
      <c r="E38" s="122"/>
      <c r="F38" s="11"/>
      <c r="G38" s="11"/>
      <c r="H38" s="11"/>
      <c r="I38" s="11"/>
      <c r="J38" s="28"/>
      <c r="K38" s="28"/>
      <c r="L38" s="28"/>
      <c r="M38" s="28"/>
      <c r="N38" s="27"/>
    </row>
    <row r="39" spans="2:14" x14ac:dyDescent="0.25">
      <c r="B39" s="105" t="s">
        <v>499</v>
      </c>
      <c r="C39" s="106" t="s">
        <v>169</v>
      </c>
      <c r="D39" s="24"/>
      <c r="E39" s="124" t="s">
        <v>145</v>
      </c>
      <c r="F39" s="25"/>
      <c r="G39" s="25"/>
      <c r="H39" s="25"/>
      <c r="I39" s="89"/>
      <c r="J39" s="89"/>
      <c r="K39" s="89"/>
      <c r="L39" s="89"/>
      <c r="M39" s="89"/>
      <c r="N39" s="88">
        <f t="shared" ref="N39:N43" si="3">SUM(I39:M39)</f>
        <v>0</v>
      </c>
    </row>
    <row r="40" spans="2:14" x14ac:dyDescent="0.25">
      <c r="B40" s="105" t="s">
        <v>500</v>
      </c>
      <c r="C40" s="106" t="s">
        <v>170</v>
      </c>
      <c r="D40" s="24"/>
      <c r="E40" s="124" t="s">
        <v>145</v>
      </c>
      <c r="F40" s="25"/>
      <c r="G40" s="25"/>
      <c r="H40" s="25"/>
      <c r="I40" s="89"/>
      <c r="J40" s="89"/>
      <c r="K40" s="89"/>
      <c r="L40" s="89"/>
      <c r="M40" s="89"/>
      <c r="N40" s="88">
        <f t="shared" si="3"/>
        <v>0</v>
      </c>
    </row>
    <row r="41" spans="2:14" x14ac:dyDescent="0.25">
      <c r="B41" s="105" t="s">
        <v>501</v>
      </c>
      <c r="C41" s="106" t="s">
        <v>171</v>
      </c>
      <c r="D41" s="24"/>
      <c r="E41" s="124" t="s">
        <v>145</v>
      </c>
      <c r="F41" s="25"/>
      <c r="G41" s="25"/>
      <c r="H41" s="25"/>
      <c r="I41" s="89"/>
      <c r="J41" s="89"/>
      <c r="K41" s="89"/>
      <c r="L41" s="89"/>
      <c r="M41" s="89"/>
      <c r="N41" s="88">
        <f t="shared" si="3"/>
        <v>0</v>
      </c>
    </row>
    <row r="42" spans="2:14" x14ac:dyDescent="0.25">
      <c r="B42" s="105" t="s">
        <v>502</v>
      </c>
      <c r="C42" s="106" t="s">
        <v>172</v>
      </c>
      <c r="D42" s="24"/>
      <c r="E42" s="124" t="s">
        <v>145</v>
      </c>
      <c r="F42" s="25"/>
      <c r="G42" s="25"/>
      <c r="H42" s="25"/>
      <c r="I42" s="89"/>
      <c r="J42" s="89"/>
      <c r="K42" s="89"/>
      <c r="L42" s="89"/>
      <c r="M42" s="89"/>
      <c r="N42" s="88">
        <f t="shared" si="3"/>
        <v>0</v>
      </c>
    </row>
    <row r="43" spans="2:14" x14ac:dyDescent="0.25">
      <c r="B43" s="105" t="s">
        <v>503</v>
      </c>
      <c r="C43" s="106" t="s">
        <v>173</v>
      </c>
      <c r="D43" s="24"/>
      <c r="E43" s="124" t="s">
        <v>145</v>
      </c>
      <c r="F43" s="25"/>
      <c r="G43" s="25"/>
      <c r="H43" s="25"/>
      <c r="I43" s="89"/>
      <c r="J43" s="89"/>
      <c r="K43" s="89"/>
      <c r="L43" s="89"/>
      <c r="M43" s="89"/>
      <c r="N43" s="88">
        <f t="shared" si="3"/>
        <v>0</v>
      </c>
    </row>
    <row r="44" spans="2:14" x14ac:dyDescent="0.25">
      <c r="B44" s="107"/>
      <c r="C44" s="108" t="s">
        <v>175</v>
      </c>
      <c r="D44" s="11"/>
      <c r="E44" s="122"/>
      <c r="F44" s="11"/>
      <c r="G44" s="11"/>
      <c r="H44" s="11"/>
      <c r="I44" s="11"/>
      <c r="J44" s="28"/>
      <c r="K44" s="28"/>
      <c r="L44" s="28"/>
      <c r="M44" s="28"/>
      <c r="N44" s="27"/>
    </row>
    <row r="45" spans="2:14" x14ac:dyDescent="0.25">
      <c r="B45" s="105" t="s">
        <v>504</v>
      </c>
      <c r="C45" s="106" t="s">
        <v>169</v>
      </c>
      <c r="D45" s="24"/>
      <c r="E45" s="124" t="s">
        <v>145</v>
      </c>
      <c r="F45" s="25"/>
      <c r="G45" s="25"/>
      <c r="H45" s="25"/>
      <c r="I45" s="89"/>
      <c r="J45" s="89"/>
      <c r="K45" s="89"/>
      <c r="L45" s="89"/>
      <c r="M45" s="89"/>
      <c r="N45" s="88">
        <f t="shared" ref="N45:N49" si="4">SUM(I45:M45)</f>
        <v>0</v>
      </c>
    </row>
    <row r="46" spans="2:14" x14ac:dyDescent="0.25">
      <c r="B46" s="105" t="s">
        <v>505</v>
      </c>
      <c r="C46" s="106" t="s">
        <v>170</v>
      </c>
      <c r="D46" s="24"/>
      <c r="E46" s="124" t="s">
        <v>145</v>
      </c>
      <c r="F46" s="25"/>
      <c r="G46" s="25"/>
      <c r="H46" s="25"/>
      <c r="I46" s="89"/>
      <c r="J46" s="89"/>
      <c r="K46" s="89"/>
      <c r="L46" s="89"/>
      <c r="M46" s="89"/>
      <c r="N46" s="88">
        <f t="shared" si="4"/>
        <v>0</v>
      </c>
    </row>
    <row r="47" spans="2:14" x14ac:dyDescent="0.25">
      <c r="B47" s="105" t="s">
        <v>506</v>
      </c>
      <c r="C47" s="106" t="s">
        <v>171</v>
      </c>
      <c r="D47" s="24"/>
      <c r="E47" s="124" t="s">
        <v>145</v>
      </c>
      <c r="F47" s="25"/>
      <c r="G47" s="25"/>
      <c r="H47" s="25"/>
      <c r="I47" s="89"/>
      <c r="J47" s="89"/>
      <c r="K47" s="89"/>
      <c r="L47" s="89"/>
      <c r="M47" s="89"/>
      <c r="N47" s="88">
        <f t="shared" si="4"/>
        <v>0</v>
      </c>
    </row>
    <row r="48" spans="2:14" x14ac:dyDescent="0.25">
      <c r="B48" s="105" t="s">
        <v>507</v>
      </c>
      <c r="C48" s="106" t="s">
        <v>172</v>
      </c>
      <c r="D48" s="24"/>
      <c r="E48" s="124" t="s">
        <v>145</v>
      </c>
      <c r="F48" s="25"/>
      <c r="G48" s="25"/>
      <c r="H48" s="25"/>
      <c r="I48" s="89"/>
      <c r="J48" s="89"/>
      <c r="K48" s="89"/>
      <c r="L48" s="89"/>
      <c r="M48" s="89"/>
      <c r="N48" s="88">
        <f t="shared" si="4"/>
        <v>0</v>
      </c>
    </row>
    <row r="49" spans="2:14" x14ac:dyDescent="0.25">
      <c r="B49" s="105" t="s">
        <v>508</v>
      </c>
      <c r="C49" s="106" t="s">
        <v>173</v>
      </c>
      <c r="D49" s="24"/>
      <c r="E49" s="124" t="s">
        <v>145</v>
      </c>
      <c r="F49" s="25"/>
      <c r="G49" s="25"/>
      <c r="H49" s="25"/>
      <c r="I49" s="89"/>
      <c r="J49" s="89"/>
      <c r="K49" s="89"/>
      <c r="L49" s="89"/>
      <c r="M49" s="89"/>
      <c r="N49" s="88">
        <f t="shared" si="4"/>
        <v>0</v>
      </c>
    </row>
    <row r="50" spans="2:14" x14ac:dyDescent="0.25">
      <c r="B50" s="107"/>
      <c r="C50" s="108" t="s">
        <v>176</v>
      </c>
      <c r="D50" s="11"/>
      <c r="E50" s="122"/>
      <c r="F50" s="11"/>
      <c r="G50" s="11"/>
      <c r="H50" s="11"/>
      <c r="I50" s="11"/>
      <c r="J50" s="28"/>
      <c r="K50" s="28"/>
      <c r="L50" s="28"/>
      <c r="M50" s="28"/>
      <c r="N50" s="27"/>
    </row>
    <row r="51" spans="2:14" x14ac:dyDescent="0.25">
      <c r="B51" s="105" t="s">
        <v>509</v>
      </c>
      <c r="C51" s="106" t="s">
        <v>169</v>
      </c>
      <c r="D51" s="24"/>
      <c r="E51" s="124" t="s">
        <v>145</v>
      </c>
      <c r="F51" s="25"/>
      <c r="G51" s="25"/>
      <c r="H51" s="25"/>
      <c r="I51" s="89"/>
      <c r="J51" s="89"/>
      <c r="K51" s="89"/>
      <c r="L51" s="89"/>
      <c r="M51" s="89"/>
      <c r="N51" s="88">
        <f t="shared" ref="N51:N55" si="5">SUM(I51:M51)</f>
        <v>0</v>
      </c>
    </row>
    <row r="52" spans="2:14" x14ac:dyDescent="0.25">
      <c r="B52" s="105" t="s">
        <v>510</v>
      </c>
      <c r="C52" s="106" t="s">
        <v>170</v>
      </c>
      <c r="D52" s="24"/>
      <c r="E52" s="124" t="s">
        <v>145</v>
      </c>
      <c r="F52" s="25"/>
      <c r="G52" s="25"/>
      <c r="H52" s="25"/>
      <c r="I52" s="89"/>
      <c r="J52" s="89"/>
      <c r="K52" s="89"/>
      <c r="L52" s="89"/>
      <c r="M52" s="89"/>
      <c r="N52" s="88">
        <f t="shared" si="5"/>
        <v>0</v>
      </c>
    </row>
    <row r="53" spans="2:14" x14ac:dyDescent="0.25">
      <c r="B53" s="105" t="s">
        <v>511</v>
      </c>
      <c r="C53" s="106" t="s">
        <v>171</v>
      </c>
      <c r="D53" s="24"/>
      <c r="E53" s="124" t="s">
        <v>145</v>
      </c>
      <c r="F53" s="25"/>
      <c r="G53" s="25"/>
      <c r="H53" s="25"/>
      <c r="I53" s="89"/>
      <c r="J53" s="89"/>
      <c r="K53" s="89"/>
      <c r="L53" s="89"/>
      <c r="M53" s="89"/>
      <c r="N53" s="88">
        <f t="shared" si="5"/>
        <v>0</v>
      </c>
    </row>
    <row r="54" spans="2:14" x14ac:dyDescent="0.25">
      <c r="B54" s="105" t="s">
        <v>512</v>
      </c>
      <c r="C54" s="106" t="s">
        <v>172</v>
      </c>
      <c r="D54" s="24"/>
      <c r="E54" s="124" t="s">
        <v>145</v>
      </c>
      <c r="F54" s="25"/>
      <c r="G54" s="25"/>
      <c r="H54" s="25"/>
      <c r="I54" s="89"/>
      <c r="J54" s="89"/>
      <c r="K54" s="89"/>
      <c r="L54" s="89"/>
      <c r="M54" s="89"/>
      <c r="N54" s="88">
        <f t="shared" si="5"/>
        <v>0</v>
      </c>
    </row>
    <row r="55" spans="2:14" x14ac:dyDescent="0.25">
      <c r="B55" s="105" t="s">
        <v>513</v>
      </c>
      <c r="C55" s="106" t="s">
        <v>173</v>
      </c>
      <c r="D55" s="24"/>
      <c r="E55" s="124" t="s">
        <v>145</v>
      </c>
      <c r="F55" s="25"/>
      <c r="G55" s="25"/>
      <c r="H55" s="25"/>
      <c r="I55" s="89"/>
      <c r="J55" s="89"/>
      <c r="K55" s="89"/>
      <c r="L55" s="89"/>
      <c r="M55" s="89"/>
      <c r="N55" s="88">
        <f t="shared" si="5"/>
        <v>0</v>
      </c>
    </row>
    <row r="56" spans="2:14" x14ac:dyDescent="0.25">
      <c r="B56" s="107"/>
      <c r="C56" s="108" t="s">
        <v>177</v>
      </c>
      <c r="D56" s="11"/>
      <c r="E56" s="122"/>
      <c r="F56" s="11"/>
      <c r="G56" s="11"/>
      <c r="H56" s="11"/>
      <c r="I56" s="11"/>
      <c r="J56" s="28"/>
      <c r="K56" s="28"/>
      <c r="L56" s="28"/>
      <c r="M56" s="28"/>
      <c r="N56" s="27"/>
    </row>
    <row r="57" spans="2:14" x14ac:dyDescent="0.25">
      <c r="B57" s="105" t="s">
        <v>514</v>
      </c>
      <c r="C57" s="106" t="s">
        <v>169</v>
      </c>
      <c r="D57" s="24"/>
      <c r="E57" s="124" t="s">
        <v>145</v>
      </c>
      <c r="F57" s="25"/>
      <c r="G57" s="25"/>
      <c r="H57" s="25"/>
      <c r="I57" s="89"/>
      <c r="J57" s="89"/>
      <c r="K57" s="89"/>
      <c r="L57" s="89"/>
      <c r="M57" s="89"/>
      <c r="N57" s="88">
        <f t="shared" ref="N57:N61" si="6">SUM(I57:M57)</f>
        <v>0</v>
      </c>
    </row>
    <row r="58" spans="2:14" x14ac:dyDescent="0.25">
      <c r="B58" s="105" t="s">
        <v>515</v>
      </c>
      <c r="C58" s="106" t="s">
        <v>170</v>
      </c>
      <c r="D58" s="24"/>
      <c r="E58" s="124" t="s">
        <v>145</v>
      </c>
      <c r="F58" s="25"/>
      <c r="G58" s="25"/>
      <c r="H58" s="25"/>
      <c r="I58" s="89"/>
      <c r="J58" s="89"/>
      <c r="K58" s="89"/>
      <c r="L58" s="89"/>
      <c r="M58" s="89"/>
      <c r="N58" s="88">
        <f t="shared" si="6"/>
        <v>0</v>
      </c>
    </row>
    <row r="59" spans="2:14" x14ac:dyDescent="0.25">
      <c r="B59" s="105" t="s">
        <v>516</v>
      </c>
      <c r="C59" s="106" t="s">
        <v>171</v>
      </c>
      <c r="D59" s="24"/>
      <c r="E59" s="124" t="s">
        <v>145</v>
      </c>
      <c r="F59" s="25"/>
      <c r="G59" s="25"/>
      <c r="H59" s="25"/>
      <c r="I59" s="89"/>
      <c r="J59" s="89"/>
      <c r="K59" s="89"/>
      <c r="L59" s="89"/>
      <c r="M59" s="89"/>
      <c r="N59" s="88">
        <f t="shared" si="6"/>
        <v>0</v>
      </c>
    </row>
    <row r="60" spans="2:14" x14ac:dyDescent="0.25">
      <c r="B60" s="105" t="s">
        <v>517</v>
      </c>
      <c r="C60" s="106" t="s">
        <v>172</v>
      </c>
      <c r="D60" s="24"/>
      <c r="E60" s="124" t="s">
        <v>145</v>
      </c>
      <c r="F60" s="25"/>
      <c r="G60" s="25"/>
      <c r="H60" s="25"/>
      <c r="I60" s="89"/>
      <c r="J60" s="89"/>
      <c r="K60" s="89"/>
      <c r="L60" s="89"/>
      <c r="M60" s="89"/>
      <c r="N60" s="88">
        <f t="shared" si="6"/>
        <v>0</v>
      </c>
    </row>
    <row r="61" spans="2:14" x14ac:dyDescent="0.25">
      <c r="B61" s="105" t="s">
        <v>518</v>
      </c>
      <c r="C61" s="106" t="s">
        <v>173</v>
      </c>
      <c r="D61" s="24"/>
      <c r="E61" s="124" t="s">
        <v>145</v>
      </c>
      <c r="F61" s="25"/>
      <c r="G61" s="25"/>
      <c r="H61" s="25"/>
      <c r="I61" s="89"/>
      <c r="J61" s="89"/>
      <c r="K61" s="89"/>
      <c r="L61" s="89"/>
      <c r="M61" s="89"/>
      <c r="N61" s="88">
        <f t="shared" si="6"/>
        <v>0</v>
      </c>
    </row>
    <row r="62" spans="2:14" x14ac:dyDescent="0.25">
      <c r="B62" s="107"/>
      <c r="C62" s="108" t="s">
        <v>178</v>
      </c>
      <c r="D62" s="11"/>
      <c r="E62" s="122"/>
      <c r="F62" s="11"/>
      <c r="G62" s="11"/>
      <c r="H62" s="11"/>
      <c r="I62" s="11"/>
      <c r="J62" s="28"/>
      <c r="K62" s="28"/>
      <c r="L62" s="28"/>
      <c r="M62" s="28"/>
      <c r="N62" s="27"/>
    </row>
    <row r="63" spans="2:14" x14ac:dyDescent="0.25">
      <c r="B63" s="105" t="s">
        <v>519</v>
      </c>
      <c r="C63" s="106" t="s">
        <v>169</v>
      </c>
      <c r="D63" s="24"/>
      <c r="E63" s="124" t="s">
        <v>145</v>
      </c>
      <c r="F63" s="25"/>
      <c r="G63" s="25"/>
      <c r="H63" s="25"/>
      <c r="I63" s="89"/>
      <c r="J63" s="89"/>
      <c r="K63" s="89"/>
      <c r="L63" s="89"/>
      <c r="M63" s="89"/>
      <c r="N63" s="88">
        <f t="shared" ref="N63:N67" si="7">SUM(I63:M63)</f>
        <v>0</v>
      </c>
    </row>
    <row r="64" spans="2:14" x14ac:dyDescent="0.25">
      <c r="B64" s="105" t="s">
        <v>520</v>
      </c>
      <c r="C64" s="106" t="s">
        <v>170</v>
      </c>
      <c r="D64" s="24"/>
      <c r="E64" s="124" t="s">
        <v>145</v>
      </c>
      <c r="F64" s="25"/>
      <c r="G64" s="25"/>
      <c r="H64" s="25"/>
      <c r="I64" s="89"/>
      <c r="J64" s="89"/>
      <c r="K64" s="89"/>
      <c r="L64" s="89"/>
      <c r="M64" s="89"/>
      <c r="N64" s="88">
        <f t="shared" si="7"/>
        <v>0</v>
      </c>
    </row>
    <row r="65" spans="2:14" x14ac:dyDescent="0.25">
      <c r="B65" s="105" t="s">
        <v>521</v>
      </c>
      <c r="C65" s="106" t="s">
        <v>171</v>
      </c>
      <c r="D65" s="24"/>
      <c r="E65" s="124" t="s">
        <v>145</v>
      </c>
      <c r="F65" s="25"/>
      <c r="G65" s="25"/>
      <c r="H65" s="25"/>
      <c r="I65" s="89"/>
      <c r="J65" s="89"/>
      <c r="K65" s="89"/>
      <c r="L65" s="89"/>
      <c r="M65" s="89"/>
      <c r="N65" s="88">
        <f t="shared" si="7"/>
        <v>0</v>
      </c>
    </row>
    <row r="66" spans="2:14" x14ac:dyDescent="0.25">
      <c r="B66" s="105" t="s">
        <v>522</v>
      </c>
      <c r="C66" s="106" t="s">
        <v>172</v>
      </c>
      <c r="D66" s="24"/>
      <c r="E66" s="124" t="s">
        <v>145</v>
      </c>
      <c r="F66" s="25"/>
      <c r="G66" s="25"/>
      <c r="H66" s="25"/>
      <c r="I66" s="89"/>
      <c r="J66" s="89"/>
      <c r="K66" s="89"/>
      <c r="L66" s="89"/>
      <c r="M66" s="89"/>
      <c r="N66" s="88">
        <f t="shared" si="7"/>
        <v>0</v>
      </c>
    </row>
    <row r="67" spans="2:14" x14ac:dyDescent="0.25">
      <c r="B67" s="105" t="s">
        <v>523</v>
      </c>
      <c r="C67" s="106" t="s">
        <v>173</v>
      </c>
      <c r="D67" s="24"/>
      <c r="E67" s="124" t="s">
        <v>145</v>
      </c>
      <c r="F67" s="25"/>
      <c r="G67" s="25"/>
      <c r="H67" s="25"/>
      <c r="I67" s="89"/>
      <c r="J67" s="89"/>
      <c r="K67" s="89"/>
      <c r="L67" s="89"/>
      <c r="M67" s="89"/>
      <c r="N67" s="88">
        <f t="shared" si="7"/>
        <v>0</v>
      </c>
    </row>
    <row r="68" spans="2:14" x14ac:dyDescent="0.25">
      <c r="F68" s="9"/>
    </row>
    <row r="69" spans="2:14" s="77" customFormat="1" ht="31.5" x14ac:dyDescent="0.25">
      <c r="B69" s="73" t="s">
        <v>19</v>
      </c>
      <c r="C69" s="74" t="s">
        <v>21</v>
      </c>
      <c r="D69" s="74" t="s">
        <v>23</v>
      </c>
      <c r="E69" s="74" t="s">
        <v>24</v>
      </c>
      <c r="F69" s="75" t="s">
        <v>729</v>
      </c>
      <c r="G69" s="75" t="s">
        <v>27</v>
      </c>
      <c r="H69" s="75" t="s">
        <v>29</v>
      </c>
      <c r="I69" s="75" t="s">
        <v>711</v>
      </c>
      <c r="J69" s="75" t="s">
        <v>141</v>
      </c>
      <c r="K69" s="75" t="s">
        <v>142</v>
      </c>
      <c r="L69" s="75" t="s">
        <v>698</v>
      </c>
      <c r="M69" s="75" t="s">
        <v>699</v>
      </c>
      <c r="N69" s="75" t="s">
        <v>702</v>
      </c>
    </row>
    <row r="70" spans="2:14" x14ac:dyDescent="0.25">
      <c r="B70" s="31"/>
      <c r="C70" s="23" t="s">
        <v>179</v>
      </c>
      <c r="D70" s="23"/>
      <c r="E70" s="121"/>
      <c r="F70" s="79"/>
      <c r="G70" s="79"/>
      <c r="H70" s="79"/>
      <c r="I70" s="80"/>
      <c r="J70" s="80"/>
      <c r="K70" s="80"/>
      <c r="L70" s="80"/>
      <c r="M70" s="80"/>
      <c r="N70" s="17"/>
    </row>
    <row r="71" spans="2:14" x14ac:dyDescent="0.25">
      <c r="B71" s="105" t="s">
        <v>524</v>
      </c>
      <c r="C71" s="106" t="s">
        <v>175</v>
      </c>
      <c r="D71" s="24"/>
      <c r="E71" s="124" t="s">
        <v>145</v>
      </c>
      <c r="F71" s="25"/>
      <c r="G71" s="25"/>
      <c r="H71" s="25"/>
      <c r="I71" s="89"/>
      <c r="J71" s="89"/>
      <c r="K71" s="89"/>
      <c r="L71" s="89"/>
      <c r="M71" s="89"/>
      <c r="N71" s="88">
        <f t="shared" ref="N71:N76" si="8">SUM(I71:M71)</f>
        <v>0</v>
      </c>
    </row>
    <row r="72" spans="2:14" x14ac:dyDescent="0.25">
      <c r="B72" s="105" t="s">
        <v>525</v>
      </c>
      <c r="C72" s="106" t="s">
        <v>180</v>
      </c>
      <c r="D72" s="24"/>
      <c r="E72" s="124" t="s">
        <v>145</v>
      </c>
      <c r="F72" s="25"/>
      <c r="G72" s="25"/>
      <c r="H72" s="25"/>
      <c r="I72" s="89"/>
      <c r="J72" s="89"/>
      <c r="K72" s="89"/>
      <c r="L72" s="89"/>
      <c r="M72" s="89"/>
      <c r="N72" s="88">
        <f t="shared" si="8"/>
        <v>0</v>
      </c>
    </row>
    <row r="73" spans="2:14" x14ac:dyDescent="0.25">
      <c r="B73" s="105" t="s">
        <v>526</v>
      </c>
      <c r="C73" s="106" t="s">
        <v>178</v>
      </c>
      <c r="D73" s="24"/>
      <c r="E73" s="124" t="s">
        <v>145</v>
      </c>
      <c r="F73" s="25"/>
      <c r="G73" s="25"/>
      <c r="H73" s="25"/>
      <c r="I73" s="89"/>
      <c r="J73" s="89"/>
      <c r="K73" s="89"/>
      <c r="L73" s="89"/>
      <c r="M73" s="89"/>
      <c r="N73" s="88">
        <f t="shared" si="8"/>
        <v>0</v>
      </c>
    </row>
    <row r="74" spans="2:14" x14ac:dyDescent="0.25">
      <c r="B74" s="105" t="s">
        <v>475</v>
      </c>
      <c r="C74" s="106" t="s">
        <v>181</v>
      </c>
      <c r="D74" s="24"/>
      <c r="E74" s="124" t="s">
        <v>145</v>
      </c>
      <c r="F74" s="25"/>
      <c r="G74" s="25"/>
      <c r="H74" s="25"/>
      <c r="I74" s="89"/>
      <c r="J74" s="89"/>
      <c r="K74" s="89"/>
      <c r="L74" s="89"/>
      <c r="M74" s="89"/>
      <c r="N74" s="88">
        <f t="shared" si="8"/>
        <v>0</v>
      </c>
    </row>
    <row r="75" spans="2:14" x14ac:dyDescent="0.25">
      <c r="B75" s="105" t="s">
        <v>527</v>
      </c>
      <c r="C75" s="106" t="s">
        <v>182</v>
      </c>
      <c r="D75" s="24"/>
      <c r="E75" s="124" t="s">
        <v>145</v>
      </c>
      <c r="F75" s="25"/>
      <c r="G75" s="25"/>
      <c r="H75" s="25"/>
      <c r="I75" s="89"/>
      <c r="J75" s="89"/>
      <c r="K75" s="89"/>
      <c r="L75" s="89"/>
      <c r="M75" s="89"/>
      <c r="N75" s="88">
        <f t="shared" si="8"/>
        <v>0</v>
      </c>
    </row>
    <row r="76" spans="2:14" x14ac:dyDescent="0.25">
      <c r="B76" s="105" t="s">
        <v>528</v>
      </c>
      <c r="C76" s="106" t="s">
        <v>183</v>
      </c>
      <c r="D76" s="24"/>
      <c r="E76" s="124" t="s">
        <v>145</v>
      </c>
      <c r="F76" s="25"/>
      <c r="G76" s="25"/>
      <c r="H76" s="25"/>
      <c r="I76" s="89"/>
      <c r="J76" s="89"/>
      <c r="K76" s="89"/>
      <c r="L76" s="89"/>
      <c r="M76" s="89"/>
      <c r="N76" s="88">
        <f t="shared" si="8"/>
        <v>0</v>
      </c>
    </row>
    <row r="77" spans="2:14" x14ac:dyDescent="0.25">
      <c r="F77" s="9"/>
    </row>
    <row r="78" spans="2:14" s="77" customFormat="1" ht="31.5" x14ac:dyDescent="0.25">
      <c r="B78" s="73" t="s">
        <v>19</v>
      </c>
      <c r="C78" s="74" t="s">
        <v>21</v>
      </c>
      <c r="D78" s="74" t="s">
        <v>23</v>
      </c>
      <c r="E78" s="74" t="s">
        <v>24</v>
      </c>
      <c r="F78" s="75" t="s">
        <v>729</v>
      </c>
      <c r="G78" s="75" t="s">
        <v>27</v>
      </c>
      <c r="H78" s="75" t="s">
        <v>29</v>
      </c>
      <c r="I78" s="75" t="s">
        <v>711</v>
      </c>
      <c r="J78" s="75" t="s">
        <v>141</v>
      </c>
      <c r="K78" s="75" t="s">
        <v>142</v>
      </c>
      <c r="L78" s="75" t="s">
        <v>698</v>
      </c>
      <c r="M78" s="75" t="s">
        <v>699</v>
      </c>
      <c r="N78" s="75" t="s">
        <v>702</v>
      </c>
    </row>
    <row r="79" spans="2:14" x14ac:dyDescent="0.25">
      <c r="B79" s="31"/>
      <c r="C79" s="23" t="s">
        <v>184</v>
      </c>
      <c r="D79" s="23"/>
      <c r="E79" s="121"/>
      <c r="F79" s="79"/>
      <c r="G79" s="79"/>
      <c r="H79" s="79"/>
      <c r="I79" s="80"/>
      <c r="J79" s="80"/>
      <c r="K79" s="80"/>
      <c r="L79" s="80"/>
      <c r="M79" s="80"/>
      <c r="N79" s="17"/>
    </row>
    <row r="80" spans="2:14" s="68" customFormat="1" x14ac:dyDescent="0.25">
      <c r="B80" s="100" t="s">
        <v>529</v>
      </c>
      <c r="C80" s="101" t="s">
        <v>185</v>
      </c>
      <c r="D80" s="65"/>
      <c r="E80" s="15" t="s">
        <v>145</v>
      </c>
      <c r="F80" s="67"/>
      <c r="G80" s="67"/>
      <c r="H80" s="67"/>
      <c r="I80" s="89"/>
      <c r="J80" s="89"/>
      <c r="K80" s="89"/>
      <c r="L80" s="89"/>
      <c r="M80" s="89"/>
      <c r="N80" s="88">
        <f t="shared" ref="N80:N89" si="9">SUM(I80:M80)</f>
        <v>0</v>
      </c>
    </row>
    <row r="81" spans="2:14" s="68" customFormat="1" x14ac:dyDescent="0.25">
      <c r="B81" s="100" t="s">
        <v>530</v>
      </c>
      <c r="C81" s="101" t="s">
        <v>186</v>
      </c>
      <c r="D81" s="65"/>
      <c r="E81" s="15" t="s">
        <v>145</v>
      </c>
      <c r="F81" s="67"/>
      <c r="G81" s="67"/>
      <c r="H81" s="67"/>
      <c r="I81" s="89"/>
      <c r="J81" s="89"/>
      <c r="K81" s="89"/>
      <c r="L81" s="89"/>
      <c r="M81" s="89"/>
      <c r="N81" s="88">
        <f t="shared" si="9"/>
        <v>0</v>
      </c>
    </row>
    <row r="82" spans="2:14" s="68" customFormat="1" x14ac:dyDescent="0.25">
      <c r="B82" s="100" t="s">
        <v>531</v>
      </c>
      <c r="C82" s="101" t="s">
        <v>187</v>
      </c>
      <c r="D82" s="65"/>
      <c r="E82" s="15" t="s">
        <v>145</v>
      </c>
      <c r="F82" s="67"/>
      <c r="G82" s="67"/>
      <c r="H82" s="67"/>
      <c r="I82" s="89"/>
      <c r="J82" s="89"/>
      <c r="K82" s="89"/>
      <c r="L82" s="89"/>
      <c r="M82" s="89"/>
      <c r="N82" s="88">
        <f t="shared" si="9"/>
        <v>0</v>
      </c>
    </row>
    <row r="83" spans="2:14" s="68" customFormat="1" x14ac:dyDescent="0.25">
      <c r="B83" s="100" t="s">
        <v>532</v>
      </c>
      <c r="C83" s="101" t="s">
        <v>188</v>
      </c>
      <c r="D83" s="65"/>
      <c r="E83" s="15" t="s">
        <v>145</v>
      </c>
      <c r="F83" s="67"/>
      <c r="G83" s="67"/>
      <c r="H83" s="67"/>
      <c r="I83" s="89"/>
      <c r="J83" s="89"/>
      <c r="K83" s="89"/>
      <c r="L83" s="89"/>
      <c r="M83" s="89"/>
      <c r="N83" s="88">
        <f t="shared" si="9"/>
        <v>0</v>
      </c>
    </row>
    <row r="84" spans="2:14" s="68" customFormat="1" x14ac:dyDescent="0.25">
      <c r="B84" s="100" t="s">
        <v>533</v>
      </c>
      <c r="C84" s="101" t="s">
        <v>189</v>
      </c>
      <c r="D84" s="65"/>
      <c r="E84" s="15" t="s">
        <v>145</v>
      </c>
      <c r="F84" s="67"/>
      <c r="G84" s="67"/>
      <c r="H84" s="67"/>
      <c r="I84" s="89"/>
      <c r="J84" s="89"/>
      <c r="K84" s="89"/>
      <c r="L84" s="89"/>
      <c r="M84" s="89"/>
      <c r="N84" s="88">
        <f t="shared" si="9"/>
        <v>0</v>
      </c>
    </row>
    <row r="85" spans="2:14" s="68" customFormat="1" x14ac:dyDescent="0.25">
      <c r="B85" s="100" t="s">
        <v>534</v>
      </c>
      <c r="C85" s="101" t="s">
        <v>190</v>
      </c>
      <c r="D85" s="65"/>
      <c r="E85" s="15" t="s">
        <v>145</v>
      </c>
      <c r="F85" s="67"/>
      <c r="G85" s="67"/>
      <c r="H85" s="67"/>
      <c r="I85" s="89"/>
      <c r="J85" s="89"/>
      <c r="K85" s="89"/>
      <c r="L85" s="89"/>
      <c r="M85" s="89"/>
      <c r="N85" s="88">
        <f t="shared" si="9"/>
        <v>0</v>
      </c>
    </row>
    <row r="86" spans="2:14" s="68" customFormat="1" x14ac:dyDescent="0.25">
      <c r="B86" s="100" t="s">
        <v>535</v>
      </c>
      <c r="C86" s="101" t="s">
        <v>191</v>
      </c>
      <c r="D86" s="65"/>
      <c r="E86" s="15" t="s">
        <v>145</v>
      </c>
      <c r="F86" s="67"/>
      <c r="G86" s="67"/>
      <c r="H86" s="67"/>
      <c r="I86" s="89"/>
      <c r="J86" s="89"/>
      <c r="K86" s="89"/>
      <c r="L86" s="89"/>
      <c r="M86" s="89"/>
      <c r="N86" s="88">
        <f t="shared" si="9"/>
        <v>0</v>
      </c>
    </row>
    <row r="87" spans="2:14" s="68" customFormat="1" x14ac:dyDescent="0.25">
      <c r="B87" s="100" t="s">
        <v>536</v>
      </c>
      <c r="C87" s="101" t="s">
        <v>192</v>
      </c>
      <c r="D87" s="65"/>
      <c r="E87" s="15" t="s">
        <v>145</v>
      </c>
      <c r="F87" s="67"/>
      <c r="G87" s="67"/>
      <c r="H87" s="67"/>
      <c r="I87" s="89"/>
      <c r="J87" s="89"/>
      <c r="K87" s="89"/>
      <c r="L87" s="89"/>
      <c r="M87" s="89"/>
      <c r="N87" s="88">
        <f t="shared" si="9"/>
        <v>0</v>
      </c>
    </row>
    <row r="88" spans="2:14" s="68" customFormat="1" x14ac:dyDescent="0.25">
      <c r="B88" s="100" t="s">
        <v>537</v>
      </c>
      <c r="C88" s="101" t="s">
        <v>193</v>
      </c>
      <c r="D88" s="65"/>
      <c r="E88" s="15" t="s">
        <v>145</v>
      </c>
      <c r="F88" s="67"/>
      <c r="G88" s="67"/>
      <c r="H88" s="67"/>
      <c r="I88" s="89"/>
      <c r="J88" s="89"/>
      <c r="K88" s="89"/>
      <c r="L88" s="89"/>
      <c r="M88" s="89"/>
      <c r="N88" s="88">
        <f t="shared" si="9"/>
        <v>0</v>
      </c>
    </row>
    <row r="89" spans="2:14" s="68" customFormat="1" x14ac:dyDescent="0.25">
      <c r="B89" s="100" t="s">
        <v>538</v>
      </c>
      <c r="C89" s="101" t="s">
        <v>194</v>
      </c>
      <c r="D89" s="65"/>
      <c r="E89" s="15" t="s">
        <v>145</v>
      </c>
      <c r="F89" s="67"/>
      <c r="G89" s="67"/>
      <c r="H89" s="67"/>
      <c r="I89" s="89"/>
      <c r="J89" s="89"/>
      <c r="K89" s="89"/>
      <c r="L89" s="89"/>
      <c r="M89" s="89"/>
      <c r="N89" s="88">
        <f t="shared" si="9"/>
        <v>0</v>
      </c>
    </row>
  </sheetData>
  <sheetProtection algorithmName="SHA-512" hashValue="jusq7Ki1SNJBojiqKwHBtt8RgJrvG+1aW3IL/B2JjBF081fy+woQAb4oaiBRdRyhJI5hrHSP1UPMC9szcRNRRA==" saltValue="UMpzjRgl3hMkvz0S1A7aVA==" spinCount="100000" sheet="1" formatColumns="0" formatRows="0"/>
  <phoneticPr fontId="12" type="noConversion"/>
  <pageMargins left="0.74803149606299213" right="0.74803149606299213" top="0.6692913385826772" bottom="0.74803149606299213" header="0.51181102362204722" footer="0.51181102362204722"/>
  <pageSetup paperSize="9" scale="42" fitToHeight="0" orientation="landscape" r:id="rId1"/>
  <headerFooter differentFirst="1" alignWithMargins="0">
    <oddHeader>&amp;C&amp;"Calibri,Normal"&amp;10&amp;A&amp;R&amp;"Calibri,Normal"Versjon 20.09.16</oddHeader>
    <oddFooter xml:space="preserve">&amp;L&amp;"Calibri,Normal"&amp;F     </oddFooter>
    <firstHeader>&amp;C&amp;A</firstHeader>
    <firstFooter xml:space="preserve">&amp;L&amp;F    </first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5AA0-DC9A-4091-A7AF-FDE27FC29543}">
  <sheetPr codeName="Ark9">
    <tabColor rgb="FFFFFFCC"/>
    <outlinePr summaryBelow="0" summaryRight="0"/>
    <pageSetUpPr fitToPage="1"/>
  </sheetPr>
  <dimension ref="B1:N89"/>
  <sheetViews>
    <sheetView tabSelected="1" zoomScaleNormal="100" workbookViewId="0">
      <selection activeCell="D125" sqref="D125"/>
    </sheetView>
  </sheetViews>
  <sheetFormatPr baseColWidth="10" defaultColWidth="9.85546875" defaultRowHeight="15" x14ac:dyDescent="0.25"/>
  <cols>
    <col min="1" max="1" width="3" style="3" customWidth="1"/>
    <col min="2" max="2" width="13.140625" style="30" customWidth="1"/>
    <col min="3" max="3" width="56.28515625" style="9" customWidth="1"/>
    <col min="4" max="4" width="25.42578125" style="9" bestFit="1" customWidth="1"/>
    <col min="5" max="5" width="14.85546875" style="119" bestFit="1" customWidth="1"/>
    <col min="6" max="6" width="26.5703125" style="9" bestFit="1" customWidth="1"/>
    <col min="7" max="7" width="23" style="3" bestFit="1" customWidth="1"/>
    <col min="8" max="8" width="31.28515625" style="3" bestFit="1" customWidth="1"/>
    <col min="9" max="9" width="24.42578125" style="3" bestFit="1" customWidth="1"/>
    <col min="10" max="10" width="26.85546875" style="3" bestFit="1" customWidth="1"/>
    <col min="11" max="11" width="28.5703125" style="3" bestFit="1" customWidth="1"/>
    <col min="12" max="12" width="30.28515625" style="3" bestFit="1" customWidth="1"/>
    <col min="13" max="13" width="24.85546875" style="3" bestFit="1" customWidth="1"/>
    <col min="14" max="14" width="18.85546875" style="3" bestFit="1" customWidth="1"/>
    <col min="15" max="15" width="20.7109375" style="3" customWidth="1"/>
    <col min="16" max="16" width="2.5703125" style="3" customWidth="1"/>
    <col min="17" max="16384" width="9.85546875" style="3"/>
  </cols>
  <sheetData>
    <row r="1" spans="2:14" s="1" customFormat="1" ht="50.1" customHeight="1" x14ac:dyDescent="0.25">
      <c r="B1" s="29"/>
      <c r="C1" s="8"/>
      <c r="D1" s="8"/>
      <c r="E1" s="118"/>
      <c r="F1" s="8"/>
    </row>
    <row r="2" spans="2:14" x14ac:dyDescent="0.25">
      <c r="B2" s="42"/>
    </row>
    <row r="3" spans="2:14" ht="18.75" x14ac:dyDescent="0.3">
      <c r="B3" s="53" t="str">
        <f>+Omfang!C13</f>
        <v>1.6 Infoskriv/rapporter 210mm X 210mm (IR 210x210)</v>
      </c>
      <c r="E3" s="120" t="s">
        <v>125</v>
      </c>
      <c r="F3" s="55" t="str">
        <f>+'1.1 Statiske trykksaker'!J3</f>
        <v xml:space="preserve"> &lt; Navn fylles ut av tilbyder&gt;</v>
      </c>
      <c r="G3" s="55"/>
      <c r="J3" s="9"/>
      <c r="K3" s="9"/>
      <c r="L3" s="9"/>
      <c r="M3" s="9"/>
      <c r="N3" s="9"/>
    </row>
    <row r="4" spans="2:14" x14ac:dyDescent="0.25">
      <c r="B4" s="42"/>
    </row>
    <row r="5" spans="2:14" s="77" customFormat="1" ht="31.5" x14ac:dyDescent="0.25">
      <c r="B5" s="73" t="s">
        <v>19</v>
      </c>
      <c r="C5" s="74" t="s">
        <v>21</v>
      </c>
      <c r="D5" s="74" t="s">
        <v>40</v>
      </c>
      <c r="E5" s="74" t="s">
        <v>24</v>
      </c>
      <c r="F5" s="75" t="s">
        <v>729</v>
      </c>
      <c r="G5" s="75" t="s">
        <v>27</v>
      </c>
      <c r="H5" s="75" t="s">
        <v>29</v>
      </c>
      <c r="I5" s="75" t="s">
        <v>711</v>
      </c>
      <c r="J5" s="75" t="s">
        <v>141</v>
      </c>
      <c r="K5" s="75" t="s">
        <v>142</v>
      </c>
      <c r="L5" s="75" t="s">
        <v>698</v>
      </c>
      <c r="M5" s="75" t="s">
        <v>699</v>
      </c>
      <c r="N5" s="75" t="s">
        <v>702</v>
      </c>
    </row>
    <row r="6" spans="2:14" x14ac:dyDescent="0.25">
      <c r="B6" s="31"/>
      <c r="C6" s="23" t="s">
        <v>143</v>
      </c>
      <c r="D6" s="23"/>
      <c r="E6" s="121"/>
      <c r="F6" s="17"/>
      <c r="G6" s="17"/>
      <c r="H6" s="17"/>
      <c r="I6" s="44"/>
      <c r="J6" s="44"/>
      <c r="K6" s="44"/>
      <c r="L6" s="44"/>
      <c r="M6" s="44"/>
      <c r="N6" s="44"/>
    </row>
    <row r="7" spans="2:14" s="68" customFormat="1" x14ac:dyDescent="0.25">
      <c r="B7" s="100" t="s">
        <v>539</v>
      </c>
      <c r="C7" s="101" t="s">
        <v>144</v>
      </c>
      <c r="D7" s="65" t="s">
        <v>84</v>
      </c>
      <c r="E7" s="15" t="s">
        <v>145</v>
      </c>
      <c r="F7" s="67"/>
      <c r="G7" s="25"/>
      <c r="H7" s="67"/>
      <c r="I7" s="89"/>
      <c r="J7" s="89"/>
      <c r="K7" s="89"/>
      <c r="L7" s="89"/>
      <c r="M7" s="89"/>
      <c r="N7" s="88">
        <f t="shared" ref="N7:N21" si="0">SUM(I7:M7)</f>
        <v>0</v>
      </c>
    </row>
    <row r="8" spans="2:14" s="68" customFormat="1" x14ac:dyDescent="0.25">
      <c r="B8" s="100" t="s">
        <v>542</v>
      </c>
      <c r="C8" s="101" t="s">
        <v>146</v>
      </c>
      <c r="D8" s="65" t="s">
        <v>85</v>
      </c>
      <c r="E8" s="15" t="s">
        <v>145</v>
      </c>
      <c r="F8" s="67"/>
      <c r="G8" s="25"/>
      <c r="H8" s="67"/>
      <c r="I8" s="89"/>
      <c r="J8" s="89"/>
      <c r="K8" s="89"/>
      <c r="L8" s="89"/>
      <c r="M8" s="89"/>
      <c r="N8" s="88">
        <f t="shared" si="0"/>
        <v>0</v>
      </c>
    </row>
    <row r="9" spans="2:14" s="68" customFormat="1" x14ac:dyDescent="0.25">
      <c r="B9" s="100" t="s">
        <v>543</v>
      </c>
      <c r="C9" s="101" t="s">
        <v>147</v>
      </c>
      <c r="D9" s="65" t="s">
        <v>87</v>
      </c>
      <c r="E9" s="15" t="s">
        <v>145</v>
      </c>
      <c r="F9" s="67"/>
      <c r="G9" s="25"/>
      <c r="H9" s="67"/>
      <c r="I9" s="89"/>
      <c r="J9" s="89"/>
      <c r="K9" s="89"/>
      <c r="L9" s="89"/>
      <c r="M9" s="89"/>
      <c r="N9" s="88">
        <f t="shared" si="0"/>
        <v>0</v>
      </c>
    </row>
    <row r="10" spans="2:14" s="68" customFormat="1" x14ac:dyDescent="0.25">
      <c r="B10" s="100" t="s">
        <v>544</v>
      </c>
      <c r="C10" s="101" t="s">
        <v>148</v>
      </c>
      <c r="D10" s="65" t="s">
        <v>84</v>
      </c>
      <c r="E10" s="15" t="s">
        <v>145</v>
      </c>
      <c r="F10" s="67"/>
      <c r="G10" s="25"/>
      <c r="H10" s="67"/>
      <c r="I10" s="89"/>
      <c r="J10" s="89"/>
      <c r="K10" s="89"/>
      <c r="L10" s="89"/>
      <c r="M10" s="89"/>
      <c r="N10" s="88">
        <f t="shared" si="0"/>
        <v>0</v>
      </c>
    </row>
    <row r="11" spans="2:14" s="68" customFormat="1" x14ac:dyDescent="0.25">
      <c r="B11" s="100" t="s">
        <v>545</v>
      </c>
      <c r="C11" s="101" t="s">
        <v>149</v>
      </c>
      <c r="D11" s="65" t="s">
        <v>85</v>
      </c>
      <c r="E11" s="15" t="s">
        <v>145</v>
      </c>
      <c r="F11" s="67"/>
      <c r="G11" s="25"/>
      <c r="H11" s="67"/>
      <c r="I11" s="89"/>
      <c r="J11" s="89"/>
      <c r="K11" s="89"/>
      <c r="L11" s="89"/>
      <c r="M11" s="89"/>
      <c r="N11" s="88">
        <f t="shared" si="0"/>
        <v>0</v>
      </c>
    </row>
    <row r="12" spans="2:14" s="68" customFormat="1" x14ac:dyDescent="0.25">
      <c r="B12" s="100" t="s">
        <v>546</v>
      </c>
      <c r="C12" s="101" t="s">
        <v>150</v>
      </c>
      <c r="D12" s="65" t="s">
        <v>87</v>
      </c>
      <c r="E12" s="15" t="s">
        <v>145</v>
      </c>
      <c r="F12" s="67"/>
      <c r="G12" s="25"/>
      <c r="H12" s="67"/>
      <c r="I12" s="89"/>
      <c r="J12" s="89"/>
      <c r="K12" s="89"/>
      <c r="L12" s="89"/>
      <c r="M12" s="89"/>
      <c r="N12" s="88">
        <f t="shared" si="0"/>
        <v>0</v>
      </c>
    </row>
    <row r="13" spans="2:14" s="68" customFormat="1" x14ac:dyDescent="0.25">
      <c r="B13" s="100" t="s">
        <v>547</v>
      </c>
      <c r="C13" s="101" t="s">
        <v>151</v>
      </c>
      <c r="D13" s="65" t="s">
        <v>84</v>
      </c>
      <c r="E13" s="15" t="s">
        <v>145</v>
      </c>
      <c r="F13" s="67"/>
      <c r="G13" s="25"/>
      <c r="H13" s="67"/>
      <c r="I13" s="89"/>
      <c r="J13" s="89"/>
      <c r="K13" s="89"/>
      <c r="L13" s="89"/>
      <c r="M13" s="89"/>
      <c r="N13" s="88">
        <f t="shared" si="0"/>
        <v>0</v>
      </c>
    </row>
    <row r="14" spans="2:14" s="68" customFormat="1" x14ac:dyDescent="0.25">
      <c r="B14" s="100" t="s">
        <v>548</v>
      </c>
      <c r="C14" s="101" t="s">
        <v>152</v>
      </c>
      <c r="D14" s="65" t="s">
        <v>85</v>
      </c>
      <c r="E14" s="15" t="s">
        <v>145</v>
      </c>
      <c r="F14" s="67"/>
      <c r="G14" s="25"/>
      <c r="H14" s="67"/>
      <c r="I14" s="89"/>
      <c r="J14" s="89"/>
      <c r="K14" s="89"/>
      <c r="L14" s="89"/>
      <c r="M14" s="89"/>
      <c r="N14" s="88">
        <f t="shared" si="0"/>
        <v>0</v>
      </c>
    </row>
    <row r="15" spans="2:14" s="68" customFormat="1" x14ac:dyDescent="0.25">
      <c r="B15" s="100" t="s">
        <v>549</v>
      </c>
      <c r="C15" s="101" t="s">
        <v>153</v>
      </c>
      <c r="D15" s="65" t="s">
        <v>87</v>
      </c>
      <c r="E15" s="15" t="s">
        <v>145</v>
      </c>
      <c r="F15" s="67"/>
      <c r="G15" s="25"/>
      <c r="H15" s="67"/>
      <c r="I15" s="89"/>
      <c r="J15" s="89"/>
      <c r="K15" s="89"/>
      <c r="L15" s="89"/>
      <c r="M15" s="89"/>
      <c r="N15" s="88">
        <f t="shared" si="0"/>
        <v>0</v>
      </c>
    </row>
    <row r="16" spans="2:14" s="68" customFormat="1" x14ac:dyDescent="0.25">
      <c r="B16" s="100" t="s">
        <v>550</v>
      </c>
      <c r="C16" s="101" t="s">
        <v>154</v>
      </c>
      <c r="D16" s="65" t="s">
        <v>84</v>
      </c>
      <c r="E16" s="15" t="s">
        <v>145</v>
      </c>
      <c r="F16" s="67"/>
      <c r="G16" s="25"/>
      <c r="H16" s="67"/>
      <c r="I16" s="89"/>
      <c r="J16" s="89"/>
      <c r="K16" s="89"/>
      <c r="L16" s="89"/>
      <c r="M16" s="89"/>
      <c r="N16" s="88">
        <f t="shared" si="0"/>
        <v>0</v>
      </c>
    </row>
    <row r="17" spans="2:14" s="68" customFormat="1" x14ac:dyDescent="0.25">
      <c r="B17" s="100" t="s">
        <v>551</v>
      </c>
      <c r="C17" s="101" t="s">
        <v>155</v>
      </c>
      <c r="D17" s="65" t="s">
        <v>85</v>
      </c>
      <c r="E17" s="15" t="s">
        <v>145</v>
      </c>
      <c r="F17" s="67"/>
      <c r="G17" s="25"/>
      <c r="H17" s="67"/>
      <c r="I17" s="89"/>
      <c r="J17" s="89"/>
      <c r="K17" s="89"/>
      <c r="L17" s="89"/>
      <c r="M17" s="89"/>
      <c r="N17" s="88">
        <f t="shared" si="0"/>
        <v>0</v>
      </c>
    </row>
    <row r="18" spans="2:14" s="68" customFormat="1" x14ac:dyDescent="0.25">
      <c r="B18" s="100" t="s">
        <v>552</v>
      </c>
      <c r="C18" s="101" t="s">
        <v>156</v>
      </c>
      <c r="D18" s="65" t="s">
        <v>87</v>
      </c>
      <c r="E18" s="15" t="s">
        <v>145</v>
      </c>
      <c r="F18" s="67"/>
      <c r="G18" s="25"/>
      <c r="H18" s="67"/>
      <c r="I18" s="89"/>
      <c r="J18" s="89"/>
      <c r="K18" s="89"/>
      <c r="L18" s="89"/>
      <c r="M18" s="89"/>
      <c r="N18" s="88">
        <f t="shared" si="0"/>
        <v>0</v>
      </c>
    </row>
    <row r="19" spans="2:14" s="68" customFormat="1" x14ac:dyDescent="0.25">
      <c r="B19" s="100" t="s">
        <v>553</v>
      </c>
      <c r="C19" s="101" t="s">
        <v>157</v>
      </c>
      <c r="D19" s="65" t="s">
        <v>84</v>
      </c>
      <c r="E19" s="15" t="s">
        <v>145</v>
      </c>
      <c r="F19" s="67"/>
      <c r="G19" s="25"/>
      <c r="H19" s="67"/>
      <c r="I19" s="89"/>
      <c r="J19" s="89"/>
      <c r="K19" s="89"/>
      <c r="L19" s="89"/>
      <c r="M19" s="89"/>
      <c r="N19" s="88">
        <f t="shared" si="0"/>
        <v>0</v>
      </c>
    </row>
    <row r="20" spans="2:14" s="68" customFormat="1" x14ac:dyDescent="0.25">
      <c r="B20" s="100" t="s">
        <v>554</v>
      </c>
      <c r="C20" s="101" t="s">
        <v>158</v>
      </c>
      <c r="D20" s="65" t="s">
        <v>85</v>
      </c>
      <c r="E20" s="15" t="s">
        <v>145</v>
      </c>
      <c r="F20" s="67"/>
      <c r="G20" s="25"/>
      <c r="H20" s="67"/>
      <c r="I20" s="89"/>
      <c r="J20" s="89"/>
      <c r="K20" s="89"/>
      <c r="L20" s="89"/>
      <c r="M20" s="89"/>
      <c r="N20" s="88">
        <f t="shared" si="0"/>
        <v>0</v>
      </c>
    </row>
    <row r="21" spans="2:14" s="68" customFormat="1" x14ac:dyDescent="0.25">
      <c r="B21" s="100" t="s">
        <v>555</v>
      </c>
      <c r="C21" s="101" t="s">
        <v>159</v>
      </c>
      <c r="D21" s="65" t="s">
        <v>87</v>
      </c>
      <c r="E21" s="15" t="s">
        <v>145</v>
      </c>
      <c r="F21" s="67"/>
      <c r="G21" s="25"/>
      <c r="H21" s="67"/>
      <c r="I21" s="89"/>
      <c r="J21" s="89"/>
      <c r="K21" s="89"/>
      <c r="L21" s="89"/>
      <c r="M21" s="89"/>
      <c r="N21" s="88">
        <f t="shared" si="0"/>
        <v>0</v>
      </c>
    </row>
    <row r="22" spans="2:14" x14ac:dyDescent="0.25">
      <c r="F22" s="3"/>
    </row>
    <row r="23" spans="2:14" s="77" customFormat="1" ht="31.5" x14ac:dyDescent="0.25">
      <c r="B23" s="73" t="s">
        <v>19</v>
      </c>
      <c r="C23" s="74" t="s">
        <v>21</v>
      </c>
      <c r="D23" s="74" t="s">
        <v>40</v>
      </c>
      <c r="E23" s="74" t="s">
        <v>24</v>
      </c>
      <c r="F23" s="75" t="s">
        <v>729</v>
      </c>
      <c r="G23" s="75" t="s">
        <v>27</v>
      </c>
      <c r="H23" s="75" t="s">
        <v>29</v>
      </c>
      <c r="I23" s="75" t="s">
        <v>711</v>
      </c>
      <c r="J23" s="75" t="s">
        <v>141</v>
      </c>
      <c r="K23" s="75" t="s">
        <v>142</v>
      </c>
      <c r="L23" s="75" t="s">
        <v>698</v>
      </c>
      <c r="M23" s="75" t="s">
        <v>699</v>
      </c>
      <c r="N23" s="75" t="s">
        <v>702</v>
      </c>
    </row>
    <row r="24" spans="2:14" ht="30" x14ac:dyDescent="0.25">
      <c r="B24" s="31"/>
      <c r="C24" s="23" t="s">
        <v>160</v>
      </c>
      <c r="D24" s="23"/>
      <c r="E24" s="121"/>
      <c r="F24" s="79"/>
      <c r="G24" s="79"/>
      <c r="H24" s="79"/>
      <c r="I24" s="80"/>
      <c r="J24" s="80"/>
      <c r="K24" s="80"/>
      <c r="L24" s="80"/>
      <c r="M24" s="80"/>
      <c r="N24" s="17"/>
    </row>
    <row r="25" spans="2:14" s="68" customFormat="1" x14ac:dyDescent="0.25">
      <c r="B25" s="100" t="s">
        <v>556</v>
      </c>
      <c r="C25" s="101" t="s">
        <v>161</v>
      </c>
      <c r="D25" s="65" t="s">
        <v>86</v>
      </c>
      <c r="E25" s="15" t="s">
        <v>145</v>
      </c>
      <c r="F25" s="67"/>
      <c r="G25" s="25"/>
      <c r="H25" s="67"/>
      <c r="I25" s="89"/>
      <c r="J25" s="89"/>
      <c r="K25" s="89"/>
      <c r="L25" s="89"/>
      <c r="M25" s="89"/>
      <c r="N25" s="88">
        <f t="shared" ref="N25:N28" si="1">SUM(I25:M25)</f>
        <v>0</v>
      </c>
    </row>
    <row r="26" spans="2:14" s="68" customFormat="1" x14ac:dyDescent="0.25">
      <c r="B26" s="100" t="s">
        <v>541</v>
      </c>
      <c r="C26" s="101" t="s">
        <v>162</v>
      </c>
      <c r="D26" s="65" t="s">
        <v>163</v>
      </c>
      <c r="E26" s="15" t="s">
        <v>145</v>
      </c>
      <c r="F26" s="67"/>
      <c r="G26" s="25"/>
      <c r="H26" s="67"/>
      <c r="I26" s="89"/>
      <c r="J26" s="89"/>
      <c r="K26" s="89"/>
      <c r="L26" s="89"/>
      <c r="M26" s="89"/>
      <c r="N26" s="88">
        <f t="shared" si="1"/>
        <v>0</v>
      </c>
    </row>
    <row r="27" spans="2:14" s="68" customFormat="1" x14ac:dyDescent="0.25">
      <c r="B27" s="100" t="s">
        <v>557</v>
      </c>
      <c r="C27" s="101" t="s">
        <v>164</v>
      </c>
      <c r="D27" s="65" t="s">
        <v>165</v>
      </c>
      <c r="E27" s="15" t="s">
        <v>145</v>
      </c>
      <c r="F27" s="67"/>
      <c r="G27" s="25"/>
      <c r="H27" s="67"/>
      <c r="I27" s="89"/>
      <c r="J27" s="89"/>
      <c r="K27" s="89"/>
      <c r="L27" s="89"/>
      <c r="M27" s="89"/>
      <c r="N27" s="88">
        <f t="shared" si="1"/>
        <v>0</v>
      </c>
    </row>
    <row r="28" spans="2:14" s="68" customFormat="1" x14ac:dyDescent="0.25">
      <c r="B28" s="100" t="s">
        <v>558</v>
      </c>
      <c r="C28" s="101" t="s">
        <v>166</v>
      </c>
      <c r="D28" s="65" t="s">
        <v>87</v>
      </c>
      <c r="E28" s="15" t="s">
        <v>145</v>
      </c>
      <c r="F28" s="67"/>
      <c r="G28" s="25"/>
      <c r="H28" s="67"/>
      <c r="I28" s="89"/>
      <c r="J28" s="89"/>
      <c r="K28" s="89"/>
      <c r="L28" s="89"/>
      <c r="M28" s="89"/>
      <c r="N28" s="88">
        <f t="shared" si="1"/>
        <v>0</v>
      </c>
    </row>
    <row r="30" spans="2:14" s="77" customFormat="1" ht="31.5" x14ac:dyDescent="0.25">
      <c r="B30" s="73" t="s">
        <v>19</v>
      </c>
      <c r="C30" s="74" t="s">
        <v>21</v>
      </c>
      <c r="D30" s="74" t="s">
        <v>23</v>
      </c>
      <c r="E30" s="74" t="s">
        <v>24</v>
      </c>
      <c r="F30" s="75" t="s">
        <v>729</v>
      </c>
      <c r="G30" s="75" t="s">
        <v>27</v>
      </c>
      <c r="H30" s="75" t="s">
        <v>29</v>
      </c>
      <c r="I30" s="75" t="s">
        <v>711</v>
      </c>
      <c r="J30" s="75" t="s">
        <v>141</v>
      </c>
      <c r="K30" s="75" t="s">
        <v>142</v>
      </c>
      <c r="L30" s="75" t="s">
        <v>698</v>
      </c>
      <c r="M30" s="75" t="s">
        <v>699</v>
      </c>
      <c r="N30" s="75" t="s">
        <v>702</v>
      </c>
    </row>
    <row r="31" spans="2:14" x14ac:dyDescent="0.25">
      <c r="B31" s="31"/>
      <c r="C31" s="23" t="s">
        <v>167</v>
      </c>
      <c r="D31" s="23"/>
      <c r="E31" s="121"/>
      <c r="F31" s="79"/>
      <c r="G31" s="79"/>
      <c r="H31" s="79"/>
      <c r="I31" s="80"/>
      <c r="J31" s="80"/>
      <c r="K31" s="80"/>
      <c r="L31" s="80"/>
      <c r="M31" s="80"/>
      <c r="N31" s="17"/>
    </row>
    <row r="32" spans="2:14" s="68" customFormat="1" x14ac:dyDescent="0.25">
      <c r="B32" s="69"/>
      <c r="C32" s="70" t="s">
        <v>168</v>
      </c>
      <c r="D32" s="71"/>
      <c r="E32" s="123"/>
      <c r="F32" s="71"/>
      <c r="G32" s="71"/>
      <c r="H32" s="71"/>
      <c r="I32" s="71"/>
      <c r="J32" s="72"/>
      <c r="K32" s="72"/>
      <c r="L32" s="72"/>
      <c r="M32" s="72"/>
      <c r="N32" s="70"/>
    </row>
    <row r="33" spans="2:14" s="68" customFormat="1" x14ac:dyDescent="0.25">
      <c r="B33" s="100" t="s">
        <v>559</v>
      </c>
      <c r="C33" s="101" t="s">
        <v>169</v>
      </c>
      <c r="D33" s="65"/>
      <c r="E33" s="15" t="s">
        <v>145</v>
      </c>
      <c r="F33" s="67"/>
      <c r="G33" s="25"/>
      <c r="H33" s="67"/>
      <c r="I33" s="89"/>
      <c r="J33" s="89"/>
      <c r="K33" s="89"/>
      <c r="L33" s="89"/>
      <c r="M33" s="89"/>
      <c r="N33" s="88">
        <f t="shared" ref="N33:N37" si="2">SUM(I33:M33)</f>
        <v>0</v>
      </c>
    </row>
    <row r="34" spans="2:14" s="68" customFormat="1" x14ac:dyDescent="0.25">
      <c r="B34" s="100" t="s">
        <v>560</v>
      </c>
      <c r="C34" s="101" t="s">
        <v>170</v>
      </c>
      <c r="D34" s="65"/>
      <c r="E34" s="15" t="s">
        <v>145</v>
      </c>
      <c r="F34" s="67"/>
      <c r="G34" s="25"/>
      <c r="H34" s="67"/>
      <c r="I34" s="89"/>
      <c r="J34" s="89"/>
      <c r="K34" s="89"/>
      <c r="L34" s="89"/>
      <c r="M34" s="89"/>
      <c r="N34" s="88">
        <f t="shared" si="2"/>
        <v>0</v>
      </c>
    </row>
    <row r="35" spans="2:14" s="68" customFormat="1" x14ac:dyDescent="0.25">
      <c r="B35" s="100" t="s">
        <v>561</v>
      </c>
      <c r="C35" s="101" t="s">
        <v>171</v>
      </c>
      <c r="D35" s="65"/>
      <c r="E35" s="15" t="s">
        <v>145</v>
      </c>
      <c r="F35" s="67"/>
      <c r="G35" s="25"/>
      <c r="H35" s="67"/>
      <c r="I35" s="89"/>
      <c r="J35" s="89"/>
      <c r="K35" s="89"/>
      <c r="L35" s="89"/>
      <c r="M35" s="89"/>
      <c r="N35" s="88">
        <f t="shared" si="2"/>
        <v>0</v>
      </c>
    </row>
    <row r="36" spans="2:14" s="68" customFormat="1" x14ac:dyDescent="0.25">
      <c r="B36" s="100" t="s">
        <v>562</v>
      </c>
      <c r="C36" s="101" t="s">
        <v>172</v>
      </c>
      <c r="D36" s="65"/>
      <c r="E36" s="15" t="s">
        <v>145</v>
      </c>
      <c r="F36" s="67"/>
      <c r="G36" s="25"/>
      <c r="H36" s="67"/>
      <c r="I36" s="89"/>
      <c r="J36" s="89"/>
      <c r="K36" s="89"/>
      <c r="L36" s="89"/>
      <c r="M36" s="89"/>
      <c r="N36" s="88">
        <f t="shared" si="2"/>
        <v>0</v>
      </c>
    </row>
    <row r="37" spans="2:14" s="68" customFormat="1" x14ac:dyDescent="0.25">
      <c r="B37" s="100" t="s">
        <v>563</v>
      </c>
      <c r="C37" s="101" t="s">
        <v>173</v>
      </c>
      <c r="D37" s="65"/>
      <c r="E37" s="15" t="s">
        <v>145</v>
      </c>
      <c r="F37" s="67"/>
      <c r="G37" s="25"/>
      <c r="H37" s="67"/>
      <c r="I37" s="89"/>
      <c r="J37" s="89"/>
      <c r="K37" s="89"/>
      <c r="L37" s="89"/>
      <c r="M37" s="89"/>
      <c r="N37" s="88">
        <f t="shared" si="2"/>
        <v>0</v>
      </c>
    </row>
    <row r="38" spans="2:14" s="68" customFormat="1" x14ac:dyDescent="0.25">
      <c r="B38" s="104"/>
      <c r="C38" s="109" t="s">
        <v>174</v>
      </c>
      <c r="D38" s="71"/>
      <c r="E38" s="123"/>
      <c r="F38" s="71"/>
      <c r="G38" s="71"/>
      <c r="H38" s="71"/>
      <c r="I38" s="71"/>
      <c r="J38" s="72"/>
      <c r="K38" s="72"/>
      <c r="L38" s="72"/>
      <c r="M38" s="72"/>
      <c r="N38" s="70"/>
    </row>
    <row r="39" spans="2:14" s="68" customFormat="1" x14ac:dyDescent="0.25">
      <c r="B39" s="100" t="s">
        <v>564</v>
      </c>
      <c r="C39" s="101" t="s">
        <v>169</v>
      </c>
      <c r="D39" s="65"/>
      <c r="E39" s="15" t="s">
        <v>145</v>
      </c>
      <c r="F39" s="67"/>
      <c r="G39" s="25"/>
      <c r="H39" s="67"/>
      <c r="I39" s="89"/>
      <c r="J39" s="89"/>
      <c r="K39" s="89"/>
      <c r="L39" s="89"/>
      <c r="M39" s="89"/>
      <c r="N39" s="88">
        <f t="shared" ref="N39:N43" si="3">SUM(I39:M39)</f>
        <v>0</v>
      </c>
    </row>
    <row r="40" spans="2:14" s="68" customFormat="1" x14ac:dyDescent="0.25">
      <c r="B40" s="100" t="s">
        <v>565</v>
      </c>
      <c r="C40" s="101" t="s">
        <v>170</v>
      </c>
      <c r="D40" s="65"/>
      <c r="E40" s="15" t="s">
        <v>145</v>
      </c>
      <c r="F40" s="67"/>
      <c r="G40" s="25"/>
      <c r="H40" s="67"/>
      <c r="I40" s="89"/>
      <c r="J40" s="89"/>
      <c r="K40" s="89"/>
      <c r="L40" s="89"/>
      <c r="M40" s="89"/>
      <c r="N40" s="88">
        <f t="shared" si="3"/>
        <v>0</v>
      </c>
    </row>
    <row r="41" spans="2:14" s="68" customFormat="1" x14ac:dyDescent="0.25">
      <c r="B41" s="100" t="s">
        <v>566</v>
      </c>
      <c r="C41" s="101" t="s">
        <v>171</v>
      </c>
      <c r="D41" s="65"/>
      <c r="E41" s="15" t="s">
        <v>145</v>
      </c>
      <c r="F41" s="67"/>
      <c r="G41" s="25"/>
      <c r="H41" s="67"/>
      <c r="I41" s="89"/>
      <c r="J41" s="89"/>
      <c r="K41" s="89"/>
      <c r="L41" s="89"/>
      <c r="M41" s="89"/>
      <c r="N41" s="88">
        <f t="shared" si="3"/>
        <v>0</v>
      </c>
    </row>
    <row r="42" spans="2:14" s="68" customFormat="1" x14ac:dyDescent="0.25">
      <c r="B42" s="100" t="s">
        <v>567</v>
      </c>
      <c r="C42" s="101" t="s">
        <v>172</v>
      </c>
      <c r="D42" s="65"/>
      <c r="E42" s="15" t="s">
        <v>145</v>
      </c>
      <c r="F42" s="67"/>
      <c r="G42" s="25"/>
      <c r="H42" s="67"/>
      <c r="I42" s="89"/>
      <c r="J42" s="89"/>
      <c r="K42" s="89"/>
      <c r="L42" s="89"/>
      <c r="M42" s="89"/>
      <c r="N42" s="88">
        <f t="shared" si="3"/>
        <v>0</v>
      </c>
    </row>
    <row r="43" spans="2:14" s="68" customFormat="1" x14ac:dyDescent="0.25">
      <c r="B43" s="100" t="s">
        <v>568</v>
      </c>
      <c r="C43" s="101" t="s">
        <v>173</v>
      </c>
      <c r="D43" s="65"/>
      <c r="E43" s="15" t="s">
        <v>145</v>
      </c>
      <c r="F43" s="67"/>
      <c r="G43" s="25"/>
      <c r="H43" s="67"/>
      <c r="I43" s="89"/>
      <c r="J43" s="89"/>
      <c r="K43" s="89"/>
      <c r="L43" s="89"/>
      <c r="M43" s="89"/>
      <c r="N43" s="88">
        <f t="shared" si="3"/>
        <v>0</v>
      </c>
    </row>
    <row r="44" spans="2:14" s="68" customFormat="1" x14ac:dyDescent="0.25">
      <c r="B44" s="104"/>
      <c r="C44" s="109" t="s">
        <v>175</v>
      </c>
      <c r="D44" s="71"/>
      <c r="E44" s="123"/>
      <c r="F44" s="71"/>
      <c r="G44" s="71"/>
      <c r="H44" s="71"/>
      <c r="I44" s="71"/>
      <c r="J44" s="72"/>
      <c r="K44" s="72"/>
      <c r="L44" s="72"/>
      <c r="M44" s="72"/>
      <c r="N44" s="70"/>
    </row>
    <row r="45" spans="2:14" s="68" customFormat="1" x14ac:dyDescent="0.25">
      <c r="B45" s="100" t="s">
        <v>569</v>
      </c>
      <c r="C45" s="101" t="s">
        <v>169</v>
      </c>
      <c r="D45" s="65"/>
      <c r="E45" s="15" t="s">
        <v>145</v>
      </c>
      <c r="F45" s="67"/>
      <c r="G45" s="25"/>
      <c r="H45" s="67"/>
      <c r="I45" s="89"/>
      <c r="J45" s="89"/>
      <c r="K45" s="89"/>
      <c r="L45" s="89"/>
      <c r="M45" s="89"/>
      <c r="N45" s="88">
        <f t="shared" ref="N45:N49" si="4">SUM(I45:M45)</f>
        <v>0</v>
      </c>
    </row>
    <row r="46" spans="2:14" s="68" customFormat="1" x14ac:dyDescent="0.25">
      <c r="B46" s="100" t="s">
        <v>570</v>
      </c>
      <c r="C46" s="101" t="s">
        <v>170</v>
      </c>
      <c r="D46" s="65"/>
      <c r="E46" s="15" t="s">
        <v>145</v>
      </c>
      <c r="F46" s="67"/>
      <c r="G46" s="25"/>
      <c r="H46" s="67"/>
      <c r="I46" s="89"/>
      <c r="J46" s="89"/>
      <c r="K46" s="89"/>
      <c r="L46" s="89"/>
      <c r="M46" s="89"/>
      <c r="N46" s="88">
        <f t="shared" si="4"/>
        <v>0</v>
      </c>
    </row>
    <row r="47" spans="2:14" s="68" customFormat="1" x14ac:dyDescent="0.25">
      <c r="B47" s="100" t="s">
        <v>571</v>
      </c>
      <c r="C47" s="101" t="s">
        <v>171</v>
      </c>
      <c r="D47" s="65"/>
      <c r="E47" s="15" t="s">
        <v>145</v>
      </c>
      <c r="F47" s="67"/>
      <c r="G47" s="25"/>
      <c r="H47" s="67"/>
      <c r="I47" s="89"/>
      <c r="J47" s="89"/>
      <c r="K47" s="89"/>
      <c r="L47" s="89"/>
      <c r="M47" s="89"/>
      <c r="N47" s="88">
        <f t="shared" si="4"/>
        <v>0</v>
      </c>
    </row>
    <row r="48" spans="2:14" s="68" customFormat="1" x14ac:dyDescent="0.25">
      <c r="B48" s="100" t="s">
        <v>572</v>
      </c>
      <c r="C48" s="101" t="s">
        <v>172</v>
      </c>
      <c r="D48" s="65"/>
      <c r="E48" s="15" t="s">
        <v>145</v>
      </c>
      <c r="F48" s="67"/>
      <c r="G48" s="25"/>
      <c r="H48" s="67"/>
      <c r="I48" s="89"/>
      <c r="J48" s="89"/>
      <c r="K48" s="89"/>
      <c r="L48" s="89"/>
      <c r="M48" s="89"/>
      <c r="N48" s="88">
        <f t="shared" si="4"/>
        <v>0</v>
      </c>
    </row>
    <row r="49" spans="2:14" s="68" customFormat="1" x14ac:dyDescent="0.25">
      <c r="B49" s="100" t="s">
        <v>573</v>
      </c>
      <c r="C49" s="101" t="s">
        <v>173</v>
      </c>
      <c r="D49" s="65"/>
      <c r="E49" s="15" t="s">
        <v>145</v>
      </c>
      <c r="F49" s="67"/>
      <c r="G49" s="25"/>
      <c r="H49" s="67"/>
      <c r="I49" s="89"/>
      <c r="J49" s="89"/>
      <c r="K49" s="89"/>
      <c r="L49" s="89"/>
      <c r="M49" s="89"/>
      <c r="N49" s="88">
        <f t="shared" si="4"/>
        <v>0</v>
      </c>
    </row>
    <row r="50" spans="2:14" s="68" customFormat="1" x14ac:dyDescent="0.25">
      <c r="B50" s="104"/>
      <c r="C50" s="109" t="s">
        <v>176</v>
      </c>
      <c r="D50" s="71"/>
      <c r="E50" s="123"/>
      <c r="F50" s="71"/>
      <c r="G50" s="71"/>
      <c r="H50" s="71"/>
      <c r="I50" s="71"/>
      <c r="J50" s="72"/>
      <c r="K50" s="72"/>
      <c r="L50" s="72"/>
      <c r="M50" s="72"/>
      <c r="N50" s="70"/>
    </row>
    <row r="51" spans="2:14" s="68" customFormat="1" x14ac:dyDescent="0.25">
      <c r="B51" s="100" t="s">
        <v>574</v>
      </c>
      <c r="C51" s="101" t="s">
        <v>169</v>
      </c>
      <c r="D51" s="65"/>
      <c r="E51" s="15" t="s">
        <v>145</v>
      </c>
      <c r="F51" s="67"/>
      <c r="G51" s="25"/>
      <c r="H51" s="67"/>
      <c r="I51" s="89"/>
      <c r="J51" s="89"/>
      <c r="K51" s="89"/>
      <c r="L51" s="89"/>
      <c r="M51" s="89"/>
      <c r="N51" s="88">
        <f t="shared" ref="N51:N55" si="5">SUM(I51:M51)</f>
        <v>0</v>
      </c>
    </row>
    <row r="52" spans="2:14" s="68" customFormat="1" x14ac:dyDescent="0.25">
      <c r="B52" s="100" t="s">
        <v>575</v>
      </c>
      <c r="C52" s="101" t="s">
        <v>170</v>
      </c>
      <c r="D52" s="65"/>
      <c r="E52" s="15" t="s">
        <v>145</v>
      </c>
      <c r="F52" s="67"/>
      <c r="G52" s="25"/>
      <c r="H52" s="67"/>
      <c r="I52" s="89"/>
      <c r="J52" s="89"/>
      <c r="K52" s="89"/>
      <c r="L52" s="89"/>
      <c r="M52" s="89"/>
      <c r="N52" s="88">
        <f t="shared" si="5"/>
        <v>0</v>
      </c>
    </row>
    <row r="53" spans="2:14" s="68" customFormat="1" x14ac:dyDescent="0.25">
      <c r="B53" s="100" t="s">
        <v>576</v>
      </c>
      <c r="C53" s="101" t="s">
        <v>171</v>
      </c>
      <c r="D53" s="65"/>
      <c r="E53" s="15" t="s">
        <v>145</v>
      </c>
      <c r="F53" s="67"/>
      <c r="G53" s="25"/>
      <c r="H53" s="67"/>
      <c r="I53" s="89"/>
      <c r="J53" s="89"/>
      <c r="K53" s="89"/>
      <c r="L53" s="89"/>
      <c r="M53" s="89"/>
      <c r="N53" s="88">
        <f t="shared" si="5"/>
        <v>0</v>
      </c>
    </row>
    <row r="54" spans="2:14" s="68" customFormat="1" x14ac:dyDescent="0.25">
      <c r="B54" s="100" t="s">
        <v>577</v>
      </c>
      <c r="C54" s="101" t="s">
        <v>172</v>
      </c>
      <c r="D54" s="65"/>
      <c r="E54" s="15" t="s">
        <v>145</v>
      </c>
      <c r="F54" s="67"/>
      <c r="G54" s="25"/>
      <c r="H54" s="67"/>
      <c r="I54" s="89"/>
      <c r="J54" s="89"/>
      <c r="K54" s="89"/>
      <c r="L54" s="89"/>
      <c r="M54" s="89"/>
      <c r="N54" s="88">
        <f t="shared" si="5"/>
        <v>0</v>
      </c>
    </row>
    <row r="55" spans="2:14" s="68" customFormat="1" x14ac:dyDescent="0.25">
      <c r="B55" s="100" t="s">
        <v>578</v>
      </c>
      <c r="C55" s="101" t="s">
        <v>173</v>
      </c>
      <c r="D55" s="65"/>
      <c r="E55" s="15" t="s">
        <v>145</v>
      </c>
      <c r="F55" s="67"/>
      <c r="G55" s="25"/>
      <c r="H55" s="67"/>
      <c r="I55" s="89"/>
      <c r="J55" s="89"/>
      <c r="K55" s="89"/>
      <c r="L55" s="89"/>
      <c r="M55" s="89"/>
      <c r="N55" s="88">
        <f t="shared" si="5"/>
        <v>0</v>
      </c>
    </row>
    <row r="56" spans="2:14" s="68" customFormat="1" x14ac:dyDescent="0.25">
      <c r="B56" s="104"/>
      <c r="C56" s="109" t="s">
        <v>177</v>
      </c>
      <c r="D56" s="71"/>
      <c r="E56" s="123"/>
      <c r="F56" s="71"/>
      <c r="G56" s="71"/>
      <c r="H56" s="71"/>
      <c r="I56" s="71"/>
      <c r="J56" s="72"/>
      <c r="K56" s="72"/>
      <c r="L56" s="72"/>
      <c r="M56" s="72"/>
      <c r="N56" s="70"/>
    </row>
    <row r="57" spans="2:14" s="68" customFormat="1" x14ac:dyDescent="0.25">
      <c r="B57" s="100" t="s">
        <v>579</v>
      </c>
      <c r="C57" s="101" t="s">
        <v>169</v>
      </c>
      <c r="D57" s="65"/>
      <c r="E57" s="15" t="s">
        <v>145</v>
      </c>
      <c r="F57" s="67"/>
      <c r="G57" s="25"/>
      <c r="H57" s="67"/>
      <c r="I57" s="89"/>
      <c r="J57" s="89"/>
      <c r="K57" s="89"/>
      <c r="L57" s="89"/>
      <c r="M57" s="89"/>
      <c r="N57" s="88">
        <f t="shared" ref="N57:N61" si="6">SUM(I57:M57)</f>
        <v>0</v>
      </c>
    </row>
    <row r="58" spans="2:14" s="68" customFormat="1" x14ac:dyDescent="0.25">
      <c r="B58" s="100" t="s">
        <v>580</v>
      </c>
      <c r="C58" s="101" t="s">
        <v>170</v>
      </c>
      <c r="D58" s="65"/>
      <c r="E58" s="15" t="s">
        <v>145</v>
      </c>
      <c r="F58" s="67"/>
      <c r="G58" s="25"/>
      <c r="H58" s="67"/>
      <c r="I58" s="89"/>
      <c r="J58" s="89"/>
      <c r="K58" s="89"/>
      <c r="L58" s="89"/>
      <c r="M58" s="89"/>
      <c r="N58" s="88">
        <f t="shared" si="6"/>
        <v>0</v>
      </c>
    </row>
    <row r="59" spans="2:14" s="68" customFormat="1" x14ac:dyDescent="0.25">
      <c r="B59" s="100" t="s">
        <v>581</v>
      </c>
      <c r="C59" s="101" t="s">
        <v>171</v>
      </c>
      <c r="D59" s="65"/>
      <c r="E59" s="15" t="s">
        <v>145</v>
      </c>
      <c r="F59" s="67"/>
      <c r="G59" s="25"/>
      <c r="H59" s="67"/>
      <c r="I59" s="89"/>
      <c r="J59" s="89"/>
      <c r="K59" s="89"/>
      <c r="L59" s="89"/>
      <c r="M59" s="89"/>
      <c r="N59" s="88">
        <f t="shared" si="6"/>
        <v>0</v>
      </c>
    </row>
    <row r="60" spans="2:14" s="68" customFormat="1" x14ac:dyDescent="0.25">
      <c r="B60" s="100" t="s">
        <v>582</v>
      </c>
      <c r="C60" s="101" t="s">
        <v>172</v>
      </c>
      <c r="D60" s="65"/>
      <c r="E60" s="15" t="s">
        <v>145</v>
      </c>
      <c r="F60" s="67"/>
      <c r="G60" s="25"/>
      <c r="H60" s="67"/>
      <c r="I60" s="89"/>
      <c r="J60" s="89"/>
      <c r="K60" s="89"/>
      <c r="L60" s="89"/>
      <c r="M60" s="89"/>
      <c r="N60" s="88">
        <f t="shared" si="6"/>
        <v>0</v>
      </c>
    </row>
    <row r="61" spans="2:14" s="68" customFormat="1" x14ac:dyDescent="0.25">
      <c r="B61" s="100" t="s">
        <v>583</v>
      </c>
      <c r="C61" s="101" t="s">
        <v>173</v>
      </c>
      <c r="D61" s="65"/>
      <c r="E61" s="15" t="s">
        <v>145</v>
      </c>
      <c r="F61" s="67"/>
      <c r="G61" s="25"/>
      <c r="H61" s="67"/>
      <c r="I61" s="89"/>
      <c r="J61" s="89"/>
      <c r="K61" s="89"/>
      <c r="L61" s="89"/>
      <c r="M61" s="89"/>
      <c r="N61" s="88">
        <f t="shared" si="6"/>
        <v>0</v>
      </c>
    </row>
    <row r="62" spans="2:14" s="68" customFormat="1" x14ac:dyDescent="0.25">
      <c r="B62" s="104"/>
      <c r="C62" s="109" t="s">
        <v>178</v>
      </c>
      <c r="D62" s="71"/>
      <c r="E62" s="123"/>
      <c r="F62" s="71"/>
      <c r="G62" s="71"/>
      <c r="H62" s="71"/>
      <c r="I62" s="71"/>
      <c r="J62" s="72"/>
      <c r="K62" s="72"/>
      <c r="L62" s="72"/>
      <c r="M62" s="72"/>
      <c r="N62" s="70"/>
    </row>
    <row r="63" spans="2:14" s="68" customFormat="1" x14ac:dyDescent="0.25">
      <c r="B63" s="100" t="s">
        <v>584</v>
      </c>
      <c r="C63" s="101" t="s">
        <v>169</v>
      </c>
      <c r="D63" s="65"/>
      <c r="E63" s="15" t="s">
        <v>145</v>
      </c>
      <c r="F63" s="67"/>
      <c r="G63" s="25"/>
      <c r="H63" s="67"/>
      <c r="I63" s="89"/>
      <c r="J63" s="89"/>
      <c r="K63" s="89"/>
      <c r="L63" s="89"/>
      <c r="M63" s="89"/>
      <c r="N63" s="88">
        <f t="shared" ref="N63:N67" si="7">SUM(I63:M63)</f>
        <v>0</v>
      </c>
    </row>
    <row r="64" spans="2:14" s="68" customFormat="1" x14ac:dyDescent="0.25">
      <c r="B64" s="100" t="s">
        <v>585</v>
      </c>
      <c r="C64" s="101" t="s">
        <v>170</v>
      </c>
      <c r="D64" s="65"/>
      <c r="E64" s="15" t="s">
        <v>145</v>
      </c>
      <c r="F64" s="67"/>
      <c r="G64" s="25"/>
      <c r="H64" s="67"/>
      <c r="I64" s="89"/>
      <c r="J64" s="89"/>
      <c r="K64" s="89"/>
      <c r="L64" s="89"/>
      <c r="M64" s="89"/>
      <c r="N64" s="88">
        <f t="shared" si="7"/>
        <v>0</v>
      </c>
    </row>
    <row r="65" spans="2:14" s="68" customFormat="1" x14ac:dyDescent="0.25">
      <c r="B65" s="100" t="s">
        <v>586</v>
      </c>
      <c r="C65" s="101" t="s">
        <v>171</v>
      </c>
      <c r="D65" s="65"/>
      <c r="E65" s="15" t="s">
        <v>145</v>
      </c>
      <c r="F65" s="67"/>
      <c r="G65" s="25"/>
      <c r="H65" s="67"/>
      <c r="I65" s="89"/>
      <c r="J65" s="89"/>
      <c r="K65" s="89"/>
      <c r="L65" s="89"/>
      <c r="M65" s="89"/>
      <c r="N65" s="88">
        <f t="shared" si="7"/>
        <v>0</v>
      </c>
    </row>
    <row r="66" spans="2:14" s="68" customFormat="1" x14ac:dyDescent="0.25">
      <c r="B66" s="100" t="s">
        <v>587</v>
      </c>
      <c r="C66" s="101" t="s">
        <v>172</v>
      </c>
      <c r="D66" s="65"/>
      <c r="E66" s="15" t="s">
        <v>145</v>
      </c>
      <c r="F66" s="67"/>
      <c r="G66" s="25"/>
      <c r="H66" s="67"/>
      <c r="I66" s="89"/>
      <c r="J66" s="89"/>
      <c r="K66" s="89"/>
      <c r="L66" s="89"/>
      <c r="M66" s="89"/>
      <c r="N66" s="88">
        <f t="shared" si="7"/>
        <v>0</v>
      </c>
    </row>
    <row r="67" spans="2:14" s="68" customFormat="1" x14ac:dyDescent="0.25">
      <c r="B67" s="100" t="s">
        <v>588</v>
      </c>
      <c r="C67" s="101" t="s">
        <v>173</v>
      </c>
      <c r="D67" s="65"/>
      <c r="E67" s="15" t="s">
        <v>145</v>
      </c>
      <c r="F67" s="67"/>
      <c r="G67" s="25"/>
      <c r="H67" s="67"/>
      <c r="I67" s="89"/>
      <c r="J67" s="89"/>
      <c r="K67" s="89"/>
      <c r="L67" s="89"/>
      <c r="M67" s="89"/>
      <c r="N67" s="88">
        <f t="shared" si="7"/>
        <v>0</v>
      </c>
    </row>
    <row r="69" spans="2:14" s="77" customFormat="1" ht="31.5" x14ac:dyDescent="0.25">
      <c r="B69" s="73" t="s">
        <v>19</v>
      </c>
      <c r="C69" s="74" t="s">
        <v>21</v>
      </c>
      <c r="D69" s="74" t="s">
        <v>23</v>
      </c>
      <c r="E69" s="74" t="s">
        <v>24</v>
      </c>
      <c r="F69" s="75" t="s">
        <v>729</v>
      </c>
      <c r="G69" s="75" t="s">
        <v>27</v>
      </c>
      <c r="H69" s="75" t="s">
        <v>29</v>
      </c>
      <c r="I69" s="75" t="s">
        <v>711</v>
      </c>
      <c r="J69" s="75" t="s">
        <v>141</v>
      </c>
      <c r="K69" s="75" t="s">
        <v>142</v>
      </c>
      <c r="L69" s="75" t="s">
        <v>698</v>
      </c>
      <c r="M69" s="75" t="s">
        <v>699</v>
      </c>
      <c r="N69" s="75" t="s">
        <v>702</v>
      </c>
    </row>
    <row r="70" spans="2:14" x14ac:dyDescent="0.25">
      <c r="B70" s="31"/>
      <c r="C70" s="23" t="s">
        <v>179</v>
      </c>
      <c r="D70" s="23"/>
      <c r="E70" s="121"/>
      <c r="F70" s="79"/>
      <c r="G70" s="79"/>
      <c r="H70" s="79"/>
      <c r="I70" s="80"/>
      <c r="J70" s="80"/>
      <c r="K70" s="80"/>
      <c r="L70" s="80"/>
      <c r="M70" s="80"/>
      <c r="N70" s="17"/>
    </row>
    <row r="71" spans="2:14" s="68" customFormat="1" x14ac:dyDescent="0.25">
      <c r="B71" s="100" t="s">
        <v>589</v>
      </c>
      <c r="C71" s="101" t="s">
        <v>175</v>
      </c>
      <c r="D71" s="65"/>
      <c r="E71" s="15" t="s">
        <v>145</v>
      </c>
      <c r="F71" s="67"/>
      <c r="G71" s="25"/>
      <c r="H71" s="67"/>
      <c r="I71" s="89"/>
      <c r="J71" s="89"/>
      <c r="K71" s="89"/>
      <c r="L71" s="89"/>
      <c r="M71" s="89"/>
      <c r="N71" s="88">
        <f t="shared" ref="N71:N76" si="8">SUM(I71:M71)</f>
        <v>0</v>
      </c>
    </row>
    <row r="72" spans="2:14" s="68" customFormat="1" x14ac:dyDescent="0.25">
      <c r="B72" s="100" t="s">
        <v>590</v>
      </c>
      <c r="C72" s="101" t="s">
        <v>180</v>
      </c>
      <c r="D72" s="65"/>
      <c r="E72" s="15" t="s">
        <v>145</v>
      </c>
      <c r="F72" s="67"/>
      <c r="G72" s="25"/>
      <c r="H72" s="67"/>
      <c r="I72" s="89"/>
      <c r="J72" s="89"/>
      <c r="K72" s="89"/>
      <c r="L72" s="89"/>
      <c r="M72" s="89"/>
      <c r="N72" s="88">
        <f t="shared" si="8"/>
        <v>0</v>
      </c>
    </row>
    <row r="73" spans="2:14" s="68" customFormat="1" x14ac:dyDescent="0.25">
      <c r="B73" s="100" t="s">
        <v>591</v>
      </c>
      <c r="C73" s="101" t="s">
        <v>178</v>
      </c>
      <c r="D73" s="65"/>
      <c r="E73" s="15" t="s">
        <v>145</v>
      </c>
      <c r="F73" s="67"/>
      <c r="G73" s="25"/>
      <c r="H73" s="67"/>
      <c r="I73" s="89"/>
      <c r="J73" s="89"/>
      <c r="K73" s="89"/>
      <c r="L73" s="89"/>
      <c r="M73" s="89"/>
      <c r="N73" s="88">
        <f t="shared" si="8"/>
        <v>0</v>
      </c>
    </row>
    <row r="74" spans="2:14" s="68" customFormat="1" x14ac:dyDescent="0.25">
      <c r="B74" s="100" t="s">
        <v>540</v>
      </c>
      <c r="C74" s="101" t="s">
        <v>181</v>
      </c>
      <c r="D74" s="65"/>
      <c r="E74" s="15" t="s">
        <v>145</v>
      </c>
      <c r="F74" s="67"/>
      <c r="G74" s="25"/>
      <c r="H74" s="67"/>
      <c r="I74" s="89"/>
      <c r="J74" s="89"/>
      <c r="K74" s="89"/>
      <c r="L74" s="89"/>
      <c r="M74" s="89"/>
      <c r="N74" s="88">
        <f t="shared" si="8"/>
        <v>0</v>
      </c>
    </row>
    <row r="75" spans="2:14" s="68" customFormat="1" x14ac:dyDescent="0.25">
      <c r="B75" s="100" t="s">
        <v>592</v>
      </c>
      <c r="C75" s="101" t="s">
        <v>182</v>
      </c>
      <c r="D75" s="65"/>
      <c r="E75" s="15" t="s">
        <v>145</v>
      </c>
      <c r="F75" s="67"/>
      <c r="G75" s="25"/>
      <c r="H75" s="67"/>
      <c r="I75" s="89"/>
      <c r="J75" s="89"/>
      <c r="K75" s="89"/>
      <c r="L75" s="89"/>
      <c r="M75" s="89"/>
      <c r="N75" s="88">
        <f t="shared" si="8"/>
        <v>0</v>
      </c>
    </row>
    <row r="76" spans="2:14" s="68" customFormat="1" x14ac:dyDescent="0.25">
      <c r="B76" s="100" t="s">
        <v>593</v>
      </c>
      <c r="C76" s="101" t="s">
        <v>183</v>
      </c>
      <c r="D76" s="65"/>
      <c r="E76" s="15" t="s">
        <v>145</v>
      </c>
      <c r="F76" s="67"/>
      <c r="G76" s="25"/>
      <c r="H76" s="67"/>
      <c r="I76" s="89"/>
      <c r="J76" s="89"/>
      <c r="K76" s="89"/>
      <c r="L76" s="89"/>
      <c r="M76" s="89"/>
      <c r="N76" s="88">
        <f t="shared" si="8"/>
        <v>0</v>
      </c>
    </row>
    <row r="78" spans="2:14" s="77" customFormat="1" ht="31.5" x14ac:dyDescent="0.25">
      <c r="B78" s="73" t="s">
        <v>19</v>
      </c>
      <c r="C78" s="74" t="s">
        <v>21</v>
      </c>
      <c r="D78" s="74" t="s">
        <v>23</v>
      </c>
      <c r="E78" s="74" t="s">
        <v>24</v>
      </c>
      <c r="F78" s="75" t="s">
        <v>729</v>
      </c>
      <c r="G78" s="75" t="s">
        <v>27</v>
      </c>
      <c r="H78" s="75" t="s">
        <v>29</v>
      </c>
      <c r="I78" s="75" t="s">
        <v>711</v>
      </c>
      <c r="J78" s="75" t="s">
        <v>141</v>
      </c>
      <c r="K78" s="75" t="s">
        <v>142</v>
      </c>
      <c r="L78" s="75" t="s">
        <v>698</v>
      </c>
      <c r="M78" s="75" t="s">
        <v>699</v>
      </c>
      <c r="N78" s="75" t="s">
        <v>702</v>
      </c>
    </row>
    <row r="79" spans="2:14" x14ac:dyDescent="0.25">
      <c r="B79" s="31"/>
      <c r="C79" s="23" t="s">
        <v>184</v>
      </c>
      <c r="D79" s="23"/>
      <c r="E79" s="121"/>
      <c r="F79" s="79"/>
      <c r="G79" s="79"/>
      <c r="H79" s="79"/>
      <c r="I79" s="80"/>
      <c r="J79" s="80"/>
      <c r="K79" s="80"/>
      <c r="L79" s="80"/>
      <c r="M79" s="80"/>
      <c r="N79" s="17"/>
    </row>
    <row r="80" spans="2:14" s="68" customFormat="1" x14ac:dyDescent="0.25">
      <c r="B80" s="100" t="s">
        <v>594</v>
      </c>
      <c r="C80" s="101" t="s">
        <v>185</v>
      </c>
      <c r="D80" s="65"/>
      <c r="E80" s="15" t="s">
        <v>145</v>
      </c>
      <c r="F80" s="67"/>
      <c r="G80" s="25"/>
      <c r="H80" s="67"/>
      <c r="I80" s="89"/>
      <c r="J80" s="89"/>
      <c r="K80" s="89"/>
      <c r="L80" s="89"/>
      <c r="M80" s="89"/>
      <c r="N80" s="88">
        <f t="shared" ref="N80:N89" si="9">SUM(I80:M80)</f>
        <v>0</v>
      </c>
    </row>
    <row r="81" spans="2:14" s="68" customFormat="1" x14ac:dyDescent="0.25">
      <c r="B81" s="100" t="s">
        <v>595</v>
      </c>
      <c r="C81" s="101" t="s">
        <v>186</v>
      </c>
      <c r="D81" s="65"/>
      <c r="E81" s="15" t="s">
        <v>145</v>
      </c>
      <c r="F81" s="67"/>
      <c r="G81" s="25"/>
      <c r="H81" s="67"/>
      <c r="I81" s="89"/>
      <c r="J81" s="89"/>
      <c r="K81" s="89"/>
      <c r="L81" s="89"/>
      <c r="M81" s="89"/>
      <c r="N81" s="88">
        <f t="shared" si="9"/>
        <v>0</v>
      </c>
    </row>
    <row r="82" spans="2:14" s="68" customFormat="1" x14ac:dyDescent="0.25">
      <c r="B82" s="100" t="s">
        <v>596</v>
      </c>
      <c r="C82" s="101" t="s">
        <v>187</v>
      </c>
      <c r="D82" s="65"/>
      <c r="E82" s="15" t="s">
        <v>145</v>
      </c>
      <c r="F82" s="67"/>
      <c r="G82" s="25"/>
      <c r="H82" s="67"/>
      <c r="I82" s="89"/>
      <c r="J82" s="89"/>
      <c r="K82" s="89"/>
      <c r="L82" s="89"/>
      <c r="M82" s="89"/>
      <c r="N82" s="88">
        <f t="shared" si="9"/>
        <v>0</v>
      </c>
    </row>
    <row r="83" spans="2:14" s="68" customFormat="1" x14ac:dyDescent="0.25">
      <c r="B83" s="100" t="s">
        <v>597</v>
      </c>
      <c r="C83" s="101" t="s">
        <v>188</v>
      </c>
      <c r="D83" s="65"/>
      <c r="E83" s="15" t="s">
        <v>145</v>
      </c>
      <c r="F83" s="67"/>
      <c r="G83" s="25"/>
      <c r="H83" s="67"/>
      <c r="I83" s="89"/>
      <c r="J83" s="89"/>
      <c r="K83" s="89"/>
      <c r="L83" s="89"/>
      <c r="M83" s="89"/>
      <c r="N83" s="88">
        <f t="shared" si="9"/>
        <v>0</v>
      </c>
    </row>
    <row r="84" spans="2:14" s="68" customFormat="1" x14ac:dyDescent="0.25">
      <c r="B84" s="100" t="s">
        <v>598</v>
      </c>
      <c r="C84" s="101" t="s">
        <v>189</v>
      </c>
      <c r="D84" s="65"/>
      <c r="E84" s="15" t="s">
        <v>145</v>
      </c>
      <c r="F84" s="67"/>
      <c r="G84" s="25"/>
      <c r="H84" s="67"/>
      <c r="I84" s="89"/>
      <c r="J84" s="89"/>
      <c r="K84" s="89"/>
      <c r="L84" s="89"/>
      <c r="M84" s="89"/>
      <c r="N84" s="88">
        <f t="shared" si="9"/>
        <v>0</v>
      </c>
    </row>
    <row r="85" spans="2:14" s="68" customFormat="1" ht="20.25" customHeight="1" x14ac:dyDescent="0.25">
      <c r="B85" s="100" t="s">
        <v>599</v>
      </c>
      <c r="C85" s="101" t="s">
        <v>190</v>
      </c>
      <c r="D85" s="65"/>
      <c r="E85" s="15" t="s">
        <v>145</v>
      </c>
      <c r="F85" s="67"/>
      <c r="G85" s="25"/>
      <c r="H85" s="67"/>
      <c r="I85" s="89"/>
      <c r="J85" s="89"/>
      <c r="K85" s="89"/>
      <c r="L85" s="89"/>
      <c r="M85" s="89"/>
      <c r="N85" s="88">
        <f t="shared" si="9"/>
        <v>0</v>
      </c>
    </row>
    <row r="86" spans="2:14" s="68" customFormat="1" x14ac:dyDescent="0.25">
      <c r="B86" s="100" t="s">
        <v>600</v>
      </c>
      <c r="C86" s="101" t="s">
        <v>191</v>
      </c>
      <c r="D86" s="65"/>
      <c r="E86" s="15" t="s">
        <v>145</v>
      </c>
      <c r="F86" s="67"/>
      <c r="G86" s="25"/>
      <c r="H86" s="67"/>
      <c r="I86" s="89"/>
      <c r="J86" s="89"/>
      <c r="K86" s="89"/>
      <c r="L86" s="89"/>
      <c r="M86" s="89"/>
      <c r="N86" s="88">
        <f t="shared" si="9"/>
        <v>0</v>
      </c>
    </row>
    <row r="87" spans="2:14" s="68" customFormat="1" x14ac:dyDescent="0.25">
      <c r="B87" s="100" t="s">
        <v>601</v>
      </c>
      <c r="C87" s="101" t="s">
        <v>192</v>
      </c>
      <c r="D87" s="65"/>
      <c r="E87" s="15" t="s">
        <v>145</v>
      </c>
      <c r="F87" s="67"/>
      <c r="G87" s="25"/>
      <c r="H87" s="67"/>
      <c r="I87" s="89"/>
      <c r="J87" s="89"/>
      <c r="K87" s="89"/>
      <c r="L87" s="89"/>
      <c r="M87" s="89"/>
      <c r="N87" s="88">
        <f t="shared" si="9"/>
        <v>0</v>
      </c>
    </row>
    <row r="88" spans="2:14" s="68" customFormat="1" x14ac:dyDescent="0.25">
      <c r="B88" s="100" t="s">
        <v>602</v>
      </c>
      <c r="C88" s="101" t="s">
        <v>193</v>
      </c>
      <c r="D88" s="65"/>
      <c r="E88" s="15" t="s">
        <v>145</v>
      </c>
      <c r="F88" s="67"/>
      <c r="G88" s="25"/>
      <c r="H88" s="67"/>
      <c r="I88" s="89"/>
      <c r="J88" s="89"/>
      <c r="K88" s="89"/>
      <c r="L88" s="89"/>
      <c r="M88" s="89"/>
      <c r="N88" s="88">
        <f t="shared" si="9"/>
        <v>0</v>
      </c>
    </row>
    <row r="89" spans="2:14" s="68" customFormat="1" x14ac:dyDescent="0.25">
      <c r="B89" s="100" t="s">
        <v>603</v>
      </c>
      <c r="C89" s="101" t="s">
        <v>194</v>
      </c>
      <c r="D89" s="65"/>
      <c r="E89" s="15" t="s">
        <v>145</v>
      </c>
      <c r="F89" s="67"/>
      <c r="G89" s="25"/>
      <c r="H89" s="67"/>
      <c r="I89" s="89"/>
      <c r="J89" s="89"/>
      <c r="K89" s="89"/>
      <c r="L89" s="89"/>
      <c r="M89" s="89"/>
      <c r="N89" s="88">
        <f t="shared" si="9"/>
        <v>0</v>
      </c>
    </row>
  </sheetData>
  <sheetProtection algorithmName="SHA-512" hashValue="7kRV/U1Xw/o2zqmgnjpLcYt1rJyOYIvQNl5zMZaR3l5PWLU7xMbfRuhBPaX7Zb3B255dZLn2x5lnsGzuLdO8iA==" saltValue="fzIxeY8vBvqSiTFpISR3eQ==" spinCount="100000" sheet="1" formatColumns="0" formatRows="0"/>
  <phoneticPr fontId="12" type="noConversion"/>
  <pageMargins left="0.74803149606299213" right="0.74803149606299213" top="0.6692913385826772" bottom="0.74803149606299213" header="0.51181102362204722" footer="0.51181102362204722"/>
  <pageSetup paperSize="9" scale="42" fitToHeight="0" orientation="landscape" r:id="rId1"/>
  <headerFooter differentFirst="1" alignWithMargins="0">
    <oddHeader>&amp;C&amp;"Calibri,Normal"&amp;10&amp;A&amp;R&amp;"Calibri,Normal"Versjon 20.09.16</oddHeader>
    <oddFooter xml:space="preserve">&amp;L&amp;"Calibri,Normal"&amp;F     </oddFooter>
    <firstHeader>&amp;C&amp;A</firstHeader>
    <firstFooter xml:space="preserve">&amp;L&amp;F    </first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184759-C66E-4172-B405-EC29D0054348}">
  <sheetPr codeName="Ark11">
    <tabColor theme="7" tint="0.39997558519241921"/>
    <outlinePr summaryBelow="0" summaryRight="0"/>
    <pageSetUpPr fitToPage="1"/>
  </sheetPr>
  <dimension ref="B1:Q109"/>
  <sheetViews>
    <sheetView zoomScaleNormal="100" workbookViewId="0">
      <selection activeCell="C108" sqref="C108"/>
    </sheetView>
  </sheetViews>
  <sheetFormatPr baseColWidth="10" defaultColWidth="9.85546875" defaultRowHeight="15" x14ac:dyDescent="0.25"/>
  <cols>
    <col min="1" max="1" width="3" style="3" customWidth="1"/>
    <col min="2" max="2" width="14" style="30" customWidth="1"/>
    <col min="3" max="3" width="54.28515625" style="9" bestFit="1" customWidth="1"/>
    <col min="4" max="4" width="28.140625" style="30" bestFit="1" customWidth="1"/>
    <col min="5" max="5" width="13" style="30" bestFit="1" customWidth="1"/>
    <col min="6" max="6" width="20.7109375" style="9" bestFit="1" customWidth="1"/>
    <col min="7" max="7" width="37.5703125" style="9" customWidth="1"/>
    <col min="8" max="8" width="24.7109375" style="9" customWidth="1"/>
    <col min="9" max="9" width="20" style="9" customWidth="1"/>
    <col min="10" max="11" width="24.85546875" style="3" customWidth="1"/>
    <col min="12" max="12" width="37.140625" style="3" customWidth="1"/>
    <col min="13" max="13" width="16.5703125" style="3" customWidth="1"/>
    <col min="14" max="14" width="14.140625" style="3" customWidth="1"/>
    <col min="15" max="15" width="15.5703125" style="3" customWidth="1"/>
    <col min="16" max="17" width="16.28515625" style="3" customWidth="1"/>
    <col min="18" max="16384" width="9.85546875" style="3"/>
  </cols>
  <sheetData>
    <row r="1" spans="2:17" s="1" customFormat="1" ht="50.1" customHeight="1" x14ac:dyDescent="0.25">
      <c r="B1" s="29"/>
      <c r="C1" s="8"/>
      <c r="D1" s="29"/>
      <c r="E1" s="29"/>
      <c r="F1" s="8"/>
      <c r="G1" s="8"/>
      <c r="H1" s="8"/>
      <c r="I1" s="8"/>
    </row>
    <row r="2" spans="2:17" x14ac:dyDescent="0.25">
      <c r="G2" s="36" t="s">
        <v>10</v>
      </c>
      <c r="H2" s="36"/>
    </row>
    <row r="3" spans="2:17" ht="18.75" x14ac:dyDescent="0.3">
      <c r="B3" s="53" t="str">
        <f>"2 "&amp;Omfang!C15</f>
        <v>2 Etiketter</v>
      </c>
      <c r="G3" s="36"/>
      <c r="H3" s="36"/>
      <c r="I3" s="22" t="s">
        <v>125</v>
      </c>
      <c r="J3" s="55" t="str">
        <f>+'1.1 Statiske trykksaker'!J3</f>
        <v xml:space="preserve"> &lt; Navn fylles ut av tilbyder&gt;</v>
      </c>
      <c r="K3" s="55"/>
    </row>
    <row r="4" spans="2:17" x14ac:dyDescent="0.25">
      <c r="G4" s="36"/>
      <c r="H4" s="36"/>
    </row>
    <row r="5" spans="2:17" s="77" customFormat="1" ht="47.25" x14ac:dyDescent="0.25">
      <c r="B5" s="73" t="s">
        <v>19</v>
      </c>
      <c r="C5" s="74" t="s">
        <v>21</v>
      </c>
      <c r="D5" s="126" t="s">
        <v>38</v>
      </c>
      <c r="E5" s="126"/>
      <c r="F5" s="74" t="s">
        <v>195</v>
      </c>
      <c r="G5" s="74" t="s">
        <v>196</v>
      </c>
      <c r="H5" s="74" t="s">
        <v>79</v>
      </c>
      <c r="I5" s="75" t="s">
        <v>24</v>
      </c>
      <c r="J5" s="75" t="s">
        <v>729</v>
      </c>
      <c r="K5" s="75" t="s">
        <v>27</v>
      </c>
      <c r="L5" s="75" t="s">
        <v>29</v>
      </c>
      <c r="M5" s="75" t="s">
        <v>730</v>
      </c>
      <c r="N5" s="75" t="s">
        <v>731</v>
      </c>
      <c r="O5" s="75" t="s">
        <v>732</v>
      </c>
      <c r="P5" s="75" t="s">
        <v>733</v>
      </c>
      <c r="Q5" s="75" t="s">
        <v>702</v>
      </c>
    </row>
    <row r="6" spans="2:17" s="77" customFormat="1" ht="21" customHeight="1" x14ac:dyDescent="0.25">
      <c r="B6" s="78"/>
      <c r="C6" s="23" t="s">
        <v>197</v>
      </c>
      <c r="D6" s="78"/>
      <c r="E6" s="78"/>
      <c r="F6" s="23"/>
      <c r="G6" s="23"/>
      <c r="H6" s="23"/>
      <c r="I6" s="79"/>
      <c r="J6" s="79"/>
      <c r="K6" s="79"/>
      <c r="L6" s="79"/>
      <c r="M6" s="79"/>
      <c r="N6" s="79"/>
      <c r="O6" s="79"/>
      <c r="P6" s="79"/>
      <c r="Q6" s="79"/>
    </row>
    <row r="7" spans="2:17" x14ac:dyDescent="0.25">
      <c r="B7" s="32"/>
      <c r="C7" s="40" t="s">
        <v>198</v>
      </c>
      <c r="D7" s="97" t="s">
        <v>721</v>
      </c>
      <c r="E7" s="97" t="s">
        <v>722</v>
      </c>
      <c r="F7" s="11"/>
      <c r="G7" s="11"/>
      <c r="H7" s="11"/>
      <c r="I7" s="11"/>
      <c r="J7" s="11"/>
      <c r="K7" s="11"/>
      <c r="L7" s="11"/>
      <c r="M7" s="28"/>
      <c r="N7" s="28"/>
      <c r="O7" s="28"/>
      <c r="P7" s="28"/>
      <c r="Q7" s="27"/>
    </row>
    <row r="8" spans="2:17" s="68" customFormat="1" x14ac:dyDescent="0.25">
      <c r="B8" s="100" t="s">
        <v>604</v>
      </c>
      <c r="C8" s="101" t="s">
        <v>697</v>
      </c>
      <c r="D8" s="14">
        <v>100</v>
      </c>
      <c r="E8" s="101" t="s">
        <v>723</v>
      </c>
      <c r="F8" s="101" t="s">
        <v>199</v>
      </c>
      <c r="G8" s="14">
        <v>550</v>
      </c>
      <c r="H8" s="66" t="s">
        <v>200</v>
      </c>
      <c r="I8" s="66" t="s">
        <v>201</v>
      </c>
      <c r="J8" s="67"/>
      <c r="K8" s="67"/>
      <c r="L8" s="67"/>
      <c r="M8" s="89"/>
      <c r="N8" s="89"/>
      <c r="O8" s="89"/>
      <c r="P8" s="89"/>
      <c r="Q8" s="88">
        <f>SUM(M8:P8)</f>
        <v>0</v>
      </c>
    </row>
    <row r="9" spans="2:17" s="68" customFormat="1" x14ac:dyDescent="0.25">
      <c r="B9" s="100" t="s">
        <v>605</v>
      </c>
      <c r="C9" s="101" t="s">
        <v>202</v>
      </c>
      <c r="D9" s="102">
        <v>100</v>
      </c>
      <c r="E9" s="103" t="s">
        <v>724</v>
      </c>
      <c r="F9" s="101" t="s">
        <v>199</v>
      </c>
      <c r="G9" s="14">
        <v>900</v>
      </c>
      <c r="H9" s="66" t="s">
        <v>200</v>
      </c>
      <c r="I9" s="66" t="s">
        <v>201</v>
      </c>
      <c r="J9" s="67"/>
      <c r="K9" s="67"/>
      <c r="L9" s="67"/>
      <c r="M9" s="89"/>
      <c r="N9" s="89"/>
      <c r="O9" s="89"/>
      <c r="P9" s="89"/>
      <c r="Q9" s="88">
        <f>SUM(M9:P9)</f>
        <v>0</v>
      </c>
    </row>
    <row r="10" spans="2:17" s="68" customFormat="1" x14ac:dyDescent="0.25">
      <c r="B10" s="133" t="s">
        <v>606</v>
      </c>
      <c r="C10" s="130" t="s">
        <v>203</v>
      </c>
      <c r="D10" s="112">
        <v>100</v>
      </c>
      <c r="E10" s="113">
        <v>268</v>
      </c>
      <c r="F10" s="133" t="s">
        <v>199</v>
      </c>
      <c r="G10" s="130">
        <v>500</v>
      </c>
      <c r="H10" s="127" t="s">
        <v>200</v>
      </c>
      <c r="I10" s="127" t="s">
        <v>204</v>
      </c>
      <c r="J10" s="55"/>
      <c r="K10" s="136"/>
      <c r="L10" s="142"/>
      <c r="M10" s="145"/>
      <c r="N10" s="145"/>
      <c r="O10" s="145"/>
      <c r="P10" s="145"/>
      <c r="Q10" s="139">
        <f>SUM(M10:P10)</f>
        <v>0</v>
      </c>
    </row>
    <row r="11" spans="2:17" s="68" customFormat="1" x14ac:dyDescent="0.25">
      <c r="B11" s="134"/>
      <c r="C11" s="131"/>
      <c r="D11" s="114">
        <v>100</v>
      </c>
      <c r="E11" s="115">
        <v>25</v>
      </c>
      <c r="F11" s="134"/>
      <c r="G11" s="131"/>
      <c r="H11" s="128"/>
      <c r="I11" s="128"/>
      <c r="J11" s="55"/>
      <c r="K11" s="137"/>
      <c r="L11" s="143"/>
      <c r="M11" s="146"/>
      <c r="N11" s="146"/>
      <c r="O11" s="146"/>
      <c r="P11" s="146"/>
      <c r="Q11" s="140"/>
    </row>
    <row r="12" spans="2:17" s="68" customFormat="1" x14ac:dyDescent="0.25">
      <c r="B12" s="134"/>
      <c r="C12" s="131"/>
      <c r="D12" s="114">
        <v>100</v>
      </c>
      <c r="E12" s="115">
        <v>74</v>
      </c>
      <c r="F12" s="134"/>
      <c r="G12" s="131"/>
      <c r="H12" s="128"/>
      <c r="I12" s="128"/>
      <c r="J12" s="55"/>
      <c r="K12" s="137"/>
      <c r="L12" s="143"/>
      <c r="M12" s="146"/>
      <c r="N12" s="146"/>
      <c r="O12" s="146"/>
      <c r="P12" s="146"/>
      <c r="Q12" s="140"/>
    </row>
    <row r="13" spans="2:17" s="68" customFormat="1" x14ac:dyDescent="0.25">
      <c r="B13" s="134"/>
      <c r="C13" s="131"/>
      <c r="D13" s="114">
        <v>50</v>
      </c>
      <c r="E13" s="115">
        <v>30</v>
      </c>
      <c r="F13" s="134"/>
      <c r="G13" s="131"/>
      <c r="H13" s="128"/>
      <c r="I13" s="128"/>
      <c r="J13" s="55"/>
      <c r="K13" s="137"/>
      <c r="L13" s="143"/>
      <c r="M13" s="146"/>
      <c r="N13" s="146"/>
      <c r="O13" s="146"/>
      <c r="P13" s="146"/>
      <c r="Q13" s="140"/>
    </row>
    <row r="14" spans="2:17" s="68" customFormat="1" x14ac:dyDescent="0.25">
      <c r="B14" s="135"/>
      <c r="C14" s="132"/>
      <c r="D14" s="116">
        <v>50</v>
      </c>
      <c r="E14" s="117">
        <v>25</v>
      </c>
      <c r="F14" s="135"/>
      <c r="G14" s="132"/>
      <c r="H14" s="129"/>
      <c r="I14" s="129"/>
      <c r="J14" s="55"/>
      <c r="K14" s="138"/>
      <c r="L14" s="144"/>
      <c r="M14" s="147"/>
      <c r="N14" s="147"/>
      <c r="O14" s="147"/>
      <c r="P14" s="147"/>
      <c r="Q14" s="141"/>
    </row>
    <row r="15" spans="2:17" s="68" customFormat="1" ht="45" x14ac:dyDescent="0.25">
      <c r="B15" s="69"/>
      <c r="C15" s="96" t="s">
        <v>205</v>
      </c>
      <c r="D15" s="97" t="s">
        <v>721</v>
      </c>
      <c r="E15" s="98" t="s">
        <v>722</v>
      </c>
      <c r="F15" s="71"/>
      <c r="G15" s="95" t="s">
        <v>735</v>
      </c>
      <c r="H15" s="71"/>
      <c r="I15" s="71"/>
      <c r="J15" s="71"/>
      <c r="K15" s="71"/>
      <c r="L15" s="71"/>
      <c r="M15" s="72"/>
      <c r="N15" s="72"/>
      <c r="O15" s="72"/>
      <c r="P15" s="72"/>
      <c r="Q15" s="70"/>
    </row>
    <row r="16" spans="2:17" s="68" customFormat="1" x14ac:dyDescent="0.25">
      <c r="B16" s="100" t="s">
        <v>607</v>
      </c>
      <c r="C16" s="101" t="s">
        <v>206</v>
      </c>
      <c r="D16" s="14" t="s">
        <v>210</v>
      </c>
      <c r="E16" s="14" t="s">
        <v>211</v>
      </c>
      <c r="F16" s="64"/>
      <c r="G16" s="65" t="s">
        <v>734</v>
      </c>
      <c r="H16" s="66" t="s">
        <v>200</v>
      </c>
      <c r="I16" s="66" t="s">
        <v>201</v>
      </c>
      <c r="J16" s="67"/>
      <c r="K16" s="67"/>
      <c r="L16" s="67"/>
      <c r="M16" s="94"/>
      <c r="N16" s="94"/>
      <c r="O16" s="94"/>
      <c r="P16" s="94"/>
      <c r="Q16" s="88">
        <f t="shared" ref="Q16:Q60" si="0">SUM(M16:P16)</f>
        <v>0</v>
      </c>
    </row>
    <row r="17" spans="2:17" s="68" customFormat="1" x14ac:dyDescent="0.25">
      <c r="B17" s="100" t="s">
        <v>608</v>
      </c>
      <c r="C17" s="101" t="s">
        <v>206</v>
      </c>
      <c r="D17" s="14" t="s">
        <v>210</v>
      </c>
      <c r="E17" s="14" t="s">
        <v>212</v>
      </c>
      <c r="F17" s="64"/>
      <c r="G17" s="65" t="s">
        <v>734</v>
      </c>
      <c r="H17" s="66" t="s">
        <v>200</v>
      </c>
      <c r="I17" s="66" t="s">
        <v>201</v>
      </c>
      <c r="J17" s="67"/>
      <c r="K17" s="67"/>
      <c r="L17" s="67"/>
      <c r="M17" s="94"/>
      <c r="N17" s="94"/>
      <c r="O17" s="94"/>
      <c r="P17" s="94"/>
      <c r="Q17" s="88">
        <f t="shared" si="0"/>
        <v>0</v>
      </c>
    </row>
    <row r="18" spans="2:17" s="68" customFormat="1" x14ac:dyDescent="0.25">
      <c r="B18" s="100" t="s">
        <v>609</v>
      </c>
      <c r="C18" s="101" t="s">
        <v>206</v>
      </c>
      <c r="D18" s="14" t="s">
        <v>210</v>
      </c>
      <c r="E18" s="14" t="s">
        <v>213</v>
      </c>
      <c r="F18" s="64"/>
      <c r="G18" s="65" t="s">
        <v>734</v>
      </c>
      <c r="H18" s="66" t="s">
        <v>200</v>
      </c>
      <c r="I18" s="66" t="s">
        <v>201</v>
      </c>
      <c r="J18" s="67"/>
      <c r="K18" s="67"/>
      <c r="L18" s="67"/>
      <c r="M18" s="94"/>
      <c r="N18" s="94"/>
      <c r="O18" s="94"/>
      <c r="P18" s="94"/>
      <c r="Q18" s="88">
        <f t="shared" si="0"/>
        <v>0</v>
      </c>
    </row>
    <row r="19" spans="2:17" s="68" customFormat="1" x14ac:dyDescent="0.25">
      <c r="B19" s="100" t="s">
        <v>610</v>
      </c>
      <c r="C19" s="101" t="s">
        <v>206</v>
      </c>
      <c r="D19" s="14" t="s">
        <v>210</v>
      </c>
      <c r="E19" s="14" t="s">
        <v>214</v>
      </c>
      <c r="F19" s="64"/>
      <c r="G19" s="65" t="s">
        <v>734</v>
      </c>
      <c r="H19" s="66" t="s">
        <v>200</v>
      </c>
      <c r="I19" s="66" t="s">
        <v>201</v>
      </c>
      <c r="J19" s="67"/>
      <c r="K19" s="67"/>
      <c r="L19" s="67"/>
      <c r="M19" s="94"/>
      <c r="N19" s="94"/>
      <c r="O19" s="94"/>
      <c r="P19" s="94"/>
      <c r="Q19" s="88">
        <f t="shared" si="0"/>
        <v>0</v>
      </c>
    </row>
    <row r="20" spans="2:17" s="68" customFormat="1" x14ac:dyDescent="0.25">
      <c r="B20" s="100" t="s">
        <v>611</v>
      </c>
      <c r="C20" s="101" t="s">
        <v>206</v>
      </c>
      <c r="D20" s="14" t="s">
        <v>210</v>
      </c>
      <c r="E20" s="14" t="s">
        <v>215</v>
      </c>
      <c r="F20" s="64"/>
      <c r="G20" s="65" t="s">
        <v>734</v>
      </c>
      <c r="H20" s="66" t="s">
        <v>200</v>
      </c>
      <c r="I20" s="66" t="s">
        <v>201</v>
      </c>
      <c r="J20" s="67"/>
      <c r="K20" s="67"/>
      <c r="L20" s="67"/>
      <c r="M20" s="94"/>
      <c r="N20" s="94"/>
      <c r="O20" s="94"/>
      <c r="P20" s="94"/>
      <c r="Q20" s="88">
        <f t="shared" si="0"/>
        <v>0</v>
      </c>
    </row>
    <row r="21" spans="2:17" s="68" customFormat="1" x14ac:dyDescent="0.25">
      <c r="B21" s="100" t="s">
        <v>612</v>
      </c>
      <c r="C21" s="101" t="s">
        <v>206</v>
      </c>
      <c r="D21" s="14" t="s">
        <v>212</v>
      </c>
      <c r="E21" s="14" t="s">
        <v>210</v>
      </c>
      <c r="F21" s="64"/>
      <c r="G21" s="65" t="s">
        <v>734</v>
      </c>
      <c r="H21" s="66" t="s">
        <v>200</v>
      </c>
      <c r="I21" s="66" t="s">
        <v>201</v>
      </c>
      <c r="J21" s="67"/>
      <c r="K21" s="67"/>
      <c r="L21" s="67"/>
      <c r="M21" s="94"/>
      <c r="N21" s="94"/>
      <c r="O21" s="94"/>
      <c r="P21" s="94"/>
      <c r="Q21" s="88">
        <f t="shared" si="0"/>
        <v>0</v>
      </c>
    </row>
    <row r="22" spans="2:17" s="68" customFormat="1" x14ac:dyDescent="0.25">
      <c r="B22" s="100" t="s">
        <v>613</v>
      </c>
      <c r="C22" s="101" t="s">
        <v>206</v>
      </c>
      <c r="D22" s="14" t="s">
        <v>212</v>
      </c>
      <c r="E22" s="14" t="s">
        <v>212</v>
      </c>
      <c r="F22" s="64"/>
      <c r="G22" s="65" t="s">
        <v>734</v>
      </c>
      <c r="H22" s="66" t="s">
        <v>200</v>
      </c>
      <c r="I22" s="66" t="s">
        <v>201</v>
      </c>
      <c r="J22" s="67"/>
      <c r="K22" s="67"/>
      <c r="L22" s="67"/>
      <c r="M22" s="94"/>
      <c r="N22" s="94"/>
      <c r="O22" s="94"/>
      <c r="P22" s="94"/>
      <c r="Q22" s="88">
        <f t="shared" si="0"/>
        <v>0</v>
      </c>
    </row>
    <row r="23" spans="2:17" s="68" customFormat="1" x14ac:dyDescent="0.25">
      <c r="B23" s="100" t="s">
        <v>614</v>
      </c>
      <c r="C23" s="101" t="s">
        <v>206</v>
      </c>
      <c r="D23" s="14" t="s">
        <v>212</v>
      </c>
      <c r="E23" s="14" t="s">
        <v>213</v>
      </c>
      <c r="F23" s="64"/>
      <c r="G23" s="65" t="s">
        <v>734</v>
      </c>
      <c r="H23" s="66" t="s">
        <v>200</v>
      </c>
      <c r="I23" s="66" t="s">
        <v>201</v>
      </c>
      <c r="J23" s="67"/>
      <c r="K23" s="67"/>
      <c r="L23" s="67"/>
      <c r="M23" s="94"/>
      <c r="N23" s="94"/>
      <c r="O23" s="94"/>
      <c r="P23" s="94"/>
      <c r="Q23" s="88">
        <f t="shared" si="0"/>
        <v>0</v>
      </c>
    </row>
    <row r="24" spans="2:17" s="68" customFormat="1" x14ac:dyDescent="0.25">
      <c r="B24" s="100" t="s">
        <v>615</v>
      </c>
      <c r="C24" s="101" t="s">
        <v>206</v>
      </c>
      <c r="D24" s="14" t="s">
        <v>212</v>
      </c>
      <c r="E24" s="14" t="s">
        <v>214</v>
      </c>
      <c r="F24" s="64"/>
      <c r="G24" s="65" t="s">
        <v>734</v>
      </c>
      <c r="H24" s="66" t="s">
        <v>200</v>
      </c>
      <c r="I24" s="66" t="s">
        <v>201</v>
      </c>
      <c r="J24" s="67"/>
      <c r="K24" s="67"/>
      <c r="L24" s="67"/>
      <c r="M24" s="94"/>
      <c r="N24" s="94"/>
      <c r="O24" s="94"/>
      <c r="P24" s="94"/>
      <c r="Q24" s="88">
        <f t="shared" si="0"/>
        <v>0</v>
      </c>
    </row>
    <row r="25" spans="2:17" s="68" customFormat="1" x14ac:dyDescent="0.25">
      <c r="B25" s="100" t="s">
        <v>616</v>
      </c>
      <c r="C25" s="101" t="s">
        <v>206</v>
      </c>
      <c r="D25" s="14" t="s">
        <v>212</v>
      </c>
      <c r="E25" s="14" t="s">
        <v>215</v>
      </c>
      <c r="F25" s="64"/>
      <c r="G25" s="65" t="s">
        <v>734</v>
      </c>
      <c r="H25" s="66" t="s">
        <v>200</v>
      </c>
      <c r="I25" s="66" t="s">
        <v>201</v>
      </c>
      <c r="J25" s="67"/>
      <c r="K25" s="67"/>
      <c r="L25" s="67"/>
      <c r="M25" s="94"/>
      <c r="N25" s="94"/>
      <c r="O25" s="94"/>
      <c r="P25" s="94"/>
      <c r="Q25" s="88">
        <f t="shared" si="0"/>
        <v>0</v>
      </c>
    </row>
    <row r="26" spans="2:17" s="68" customFormat="1" x14ac:dyDescent="0.25">
      <c r="B26" s="100" t="s">
        <v>617</v>
      </c>
      <c r="C26" s="101" t="s">
        <v>206</v>
      </c>
      <c r="D26" s="14" t="s">
        <v>213</v>
      </c>
      <c r="E26" s="14" t="s">
        <v>210</v>
      </c>
      <c r="F26" s="64"/>
      <c r="G26" s="65" t="s">
        <v>734</v>
      </c>
      <c r="H26" s="66" t="s">
        <v>200</v>
      </c>
      <c r="I26" s="66" t="s">
        <v>201</v>
      </c>
      <c r="J26" s="67"/>
      <c r="K26" s="67"/>
      <c r="L26" s="67"/>
      <c r="M26" s="94"/>
      <c r="N26" s="94"/>
      <c r="O26" s="94"/>
      <c r="P26" s="94"/>
      <c r="Q26" s="88">
        <f t="shared" si="0"/>
        <v>0</v>
      </c>
    </row>
    <row r="27" spans="2:17" s="68" customFormat="1" x14ac:dyDescent="0.25">
      <c r="B27" s="100" t="s">
        <v>618</v>
      </c>
      <c r="C27" s="101" t="s">
        <v>206</v>
      </c>
      <c r="D27" s="14" t="s">
        <v>213</v>
      </c>
      <c r="E27" s="14" t="s">
        <v>212</v>
      </c>
      <c r="F27" s="64"/>
      <c r="G27" s="65" t="s">
        <v>734</v>
      </c>
      <c r="H27" s="66" t="s">
        <v>200</v>
      </c>
      <c r="I27" s="66" t="s">
        <v>201</v>
      </c>
      <c r="J27" s="67"/>
      <c r="K27" s="67"/>
      <c r="L27" s="67"/>
      <c r="M27" s="94"/>
      <c r="N27" s="94"/>
      <c r="O27" s="94"/>
      <c r="P27" s="94"/>
      <c r="Q27" s="88">
        <f t="shared" si="0"/>
        <v>0</v>
      </c>
    </row>
    <row r="28" spans="2:17" s="68" customFormat="1" x14ac:dyDescent="0.25">
      <c r="B28" s="100" t="s">
        <v>619</v>
      </c>
      <c r="C28" s="101" t="s">
        <v>206</v>
      </c>
      <c r="D28" s="14" t="s">
        <v>213</v>
      </c>
      <c r="E28" s="14" t="s">
        <v>213</v>
      </c>
      <c r="F28" s="64"/>
      <c r="G28" s="65" t="s">
        <v>734</v>
      </c>
      <c r="H28" s="66" t="s">
        <v>200</v>
      </c>
      <c r="I28" s="66" t="s">
        <v>201</v>
      </c>
      <c r="J28" s="67"/>
      <c r="K28" s="67"/>
      <c r="L28" s="67"/>
      <c r="M28" s="94"/>
      <c r="N28" s="94"/>
      <c r="O28" s="94"/>
      <c r="P28" s="94"/>
      <c r="Q28" s="88">
        <f t="shared" si="0"/>
        <v>0</v>
      </c>
    </row>
    <row r="29" spans="2:17" s="68" customFormat="1" x14ac:dyDescent="0.25">
      <c r="B29" s="100" t="s">
        <v>620</v>
      </c>
      <c r="C29" s="101" t="s">
        <v>206</v>
      </c>
      <c r="D29" s="14" t="s">
        <v>213</v>
      </c>
      <c r="E29" s="14" t="s">
        <v>214</v>
      </c>
      <c r="F29" s="64"/>
      <c r="G29" s="65" t="s">
        <v>734</v>
      </c>
      <c r="H29" s="66" t="s">
        <v>200</v>
      </c>
      <c r="I29" s="66" t="s">
        <v>201</v>
      </c>
      <c r="J29" s="67"/>
      <c r="K29" s="67"/>
      <c r="L29" s="67"/>
      <c r="M29" s="94"/>
      <c r="N29" s="94"/>
      <c r="O29" s="94"/>
      <c r="P29" s="94"/>
      <c r="Q29" s="88">
        <f t="shared" si="0"/>
        <v>0</v>
      </c>
    </row>
    <row r="30" spans="2:17" s="68" customFormat="1" x14ac:dyDescent="0.25">
      <c r="B30" s="100" t="s">
        <v>621</v>
      </c>
      <c r="C30" s="101" t="s">
        <v>206</v>
      </c>
      <c r="D30" s="14" t="s">
        <v>213</v>
      </c>
      <c r="E30" s="14" t="s">
        <v>215</v>
      </c>
      <c r="F30" s="64"/>
      <c r="G30" s="65" t="s">
        <v>734</v>
      </c>
      <c r="H30" s="66" t="s">
        <v>200</v>
      </c>
      <c r="I30" s="66" t="s">
        <v>201</v>
      </c>
      <c r="J30" s="67"/>
      <c r="K30" s="67"/>
      <c r="L30" s="67"/>
      <c r="M30" s="94"/>
      <c r="N30" s="94"/>
      <c r="O30" s="94"/>
      <c r="P30" s="94"/>
      <c r="Q30" s="88">
        <f t="shared" si="0"/>
        <v>0</v>
      </c>
    </row>
    <row r="31" spans="2:17" s="68" customFormat="1" x14ac:dyDescent="0.25">
      <c r="B31" s="100" t="s">
        <v>622</v>
      </c>
      <c r="C31" s="101" t="s">
        <v>206</v>
      </c>
      <c r="D31" s="14" t="s">
        <v>214</v>
      </c>
      <c r="E31" s="14" t="s">
        <v>210</v>
      </c>
      <c r="F31" s="64"/>
      <c r="G31" s="65" t="s">
        <v>734</v>
      </c>
      <c r="H31" s="66" t="s">
        <v>200</v>
      </c>
      <c r="I31" s="66" t="s">
        <v>201</v>
      </c>
      <c r="J31" s="67"/>
      <c r="K31" s="67"/>
      <c r="L31" s="67"/>
      <c r="M31" s="94"/>
      <c r="N31" s="94"/>
      <c r="O31" s="94"/>
      <c r="P31" s="94"/>
      <c r="Q31" s="88">
        <f t="shared" si="0"/>
        <v>0</v>
      </c>
    </row>
    <row r="32" spans="2:17" s="68" customFormat="1" x14ac:dyDescent="0.25">
      <c r="B32" s="100" t="s">
        <v>623</v>
      </c>
      <c r="C32" s="101" t="s">
        <v>206</v>
      </c>
      <c r="D32" s="14" t="s">
        <v>214</v>
      </c>
      <c r="E32" s="14" t="s">
        <v>212</v>
      </c>
      <c r="F32" s="64"/>
      <c r="G32" s="65" t="s">
        <v>734</v>
      </c>
      <c r="H32" s="66" t="s">
        <v>200</v>
      </c>
      <c r="I32" s="66" t="s">
        <v>201</v>
      </c>
      <c r="J32" s="67"/>
      <c r="K32" s="67"/>
      <c r="L32" s="67"/>
      <c r="M32" s="94"/>
      <c r="N32" s="94"/>
      <c r="O32" s="94"/>
      <c r="P32" s="94"/>
      <c r="Q32" s="88">
        <f t="shared" si="0"/>
        <v>0</v>
      </c>
    </row>
    <row r="33" spans="2:17" s="68" customFormat="1" x14ac:dyDescent="0.25">
      <c r="B33" s="100" t="s">
        <v>624</v>
      </c>
      <c r="C33" s="101" t="s">
        <v>206</v>
      </c>
      <c r="D33" s="14" t="s">
        <v>214</v>
      </c>
      <c r="E33" s="14" t="s">
        <v>213</v>
      </c>
      <c r="F33" s="64"/>
      <c r="G33" s="65" t="s">
        <v>734</v>
      </c>
      <c r="H33" s="66" t="s">
        <v>200</v>
      </c>
      <c r="I33" s="66" t="s">
        <v>201</v>
      </c>
      <c r="J33" s="67"/>
      <c r="K33" s="67"/>
      <c r="L33" s="67"/>
      <c r="M33" s="94"/>
      <c r="N33" s="94"/>
      <c r="O33" s="94"/>
      <c r="P33" s="94"/>
      <c r="Q33" s="88">
        <f t="shared" si="0"/>
        <v>0</v>
      </c>
    </row>
    <row r="34" spans="2:17" s="68" customFormat="1" x14ac:dyDescent="0.25">
      <c r="B34" s="100" t="s">
        <v>625</v>
      </c>
      <c r="C34" s="101" t="s">
        <v>206</v>
      </c>
      <c r="D34" s="14" t="s">
        <v>214</v>
      </c>
      <c r="E34" s="14" t="s">
        <v>214</v>
      </c>
      <c r="F34" s="64"/>
      <c r="G34" s="65" t="s">
        <v>734</v>
      </c>
      <c r="H34" s="66" t="s">
        <v>200</v>
      </c>
      <c r="I34" s="66" t="s">
        <v>201</v>
      </c>
      <c r="J34" s="67"/>
      <c r="K34" s="67"/>
      <c r="L34" s="67"/>
      <c r="M34" s="94"/>
      <c r="N34" s="94"/>
      <c r="O34" s="94"/>
      <c r="P34" s="94"/>
      <c r="Q34" s="88">
        <f t="shared" si="0"/>
        <v>0</v>
      </c>
    </row>
    <row r="35" spans="2:17" s="68" customFormat="1" x14ac:dyDescent="0.25">
      <c r="B35" s="100" t="s">
        <v>626</v>
      </c>
      <c r="C35" s="101" t="s">
        <v>206</v>
      </c>
      <c r="D35" s="14" t="s">
        <v>214</v>
      </c>
      <c r="E35" s="14" t="s">
        <v>215</v>
      </c>
      <c r="F35" s="64"/>
      <c r="G35" s="65" t="s">
        <v>734</v>
      </c>
      <c r="H35" s="66" t="s">
        <v>200</v>
      </c>
      <c r="I35" s="66" t="s">
        <v>201</v>
      </c>
      <c r="J35" s="67"/>
      <c r="K35" s="67"/>
      <c r="L35" s="67"/>
      <c r="M35" s="94"/>
      <c r="N35" s="94"/>
      <c r="O35" s="94"/>
      <c r="P35" s="94"/>
      <c r="Q35" s="88">
        <f t="shared" si="0"/>
        <v>0</v>
      </c>
    </row>
    <row r="36" spans="2:17" s="68" customFormat="1" x14ac:dyDescent="0.25">
      <c r="B36" s="100" t="s">
        <v>627</v>
      </c>
      <c r="C36" s="101" t="s">
        <v>206</v>
      </c>
      <c r="D36" s="14" t="s">
        <v>215</v>
      </c>
      <c r="E36" s="14" t="s">
        <v>210</v>
      </c>
      <c r="F36" s="64"/>
      <c r="G36" s="65" t="s">
        <v>734</v>
      </c>
      <c r="H36" s="66" t="s">
        <v>200</v>
      </c>
      <c r="I36" s="66" t="s">
        <v>201</v>
      </c>
      <c r="J36" s="67"/>
      <c r="K36" s="67"/>
      <c r="L36" s="67"/>
      <c r="M36" s="94"/>
      <c r="N36" s="94"/>
      <c r="O36" s="94"/>
      <c r="P36" s="94"/>
      <c r="Q36" s="88">
        <f t="shared" si="0"/>
        <v>0</v>
      </c>
    </row>
    <row r="37" spans="2:17" s="68" customFormat="1" x14ac:dyDescent="0.25">
      <c r="B37" s="100" t="s">
        <v>628</v>
      </c>
      <c r="C37" s="101" t="s">
        <v>206</v>
      </c>
      <c r="D37" s="14" t="s">
        <v>215</v>
      </c>
      <c r="E37" s="14" t="s">
        <v>212</v>
      </c>
      <c r="F37" s="64"/>
      <c r="G37" s="65" t="s">
        <v>734</v>
      </c>
      <c r="H37" s="66" t="s">
        <v>200</v>
      </c>
      <c r="I37" s="66" t="s">
        <v>201</v>
      </c>
      <c r="J37" s="67"/>
      <c r="K37" s="67"/>
      <c r="L37" s="67"/>
      <c r="M37" s="94"/>
      <c r="N37" s="94"/>
      <c r="O37" s="94"/>
      <c r="P37" s="94"/>
      <c r="Q37" s="88">
        <f t="shared" si="0"/>
        <v>0</v>
      </c>
    </row>
    <row r="38" spans="2:17" s="68" customFormat="1" x14ac:dyDescent="0.25">
      <c r="B38" s="100" t="s">
        <v>629</v>
      </c>
      <c r="C38" s="101" t="s">
        <v>206</v>
      </c>
      <c r="D38" s="14" t="s">
        <v>215</v>
      </c>
      <c r="E38" s="14" t="s">
        <v>213</v>
      </c>
      <c r="F38" s="64"/>
      <c r="G38" s="65" t="s">
        <v>734</v>
      </c>
      <c r="H38" s="66" t="s">
        <v>200</v>
      </c>
      <c r="I38" s="66" t="s">
        <v>201</v>
      </c>
      <c r="J38" s="67"/>
      <c r="K38" s="67"/>
      <c r="L38" s="67"/>
      <c r="M38" s="94"/>
      <c r="N38" s="94"/>
      <c r="O38" s="94"/>
      <c r="P38" s="94"/>
      <c r="Q38" s="88">
        <f t="shared" si="0"/>
        <v>0</v>
      </c>
    </row>
    <row r="39" spans="2:17" s="68" customFormat="1" x14ac:dyDescent="0.25">
      <c r="B39" s="100" t="s">
        <v>630</v>
      </c>
      <c r="C39" s="101" t="s">
        <v>206</v>
      </c>
      <c r="D39" s="14" t="s">
        <v>215</v>
      </c>
      <c r="E39" s="14" t="s">
        <v>214</v>
      </c>
      <c r="F39" s="64"/>
      <c r="G39" s="65" t="s">
        <v>734</v>
      </c>
      <c r="H39" s="66" t="s">
        <v>200</v>
      </c>
      <c r="I39" s="66" t="s">
        <v>201</v>
      </c>
      <c r="J39" s="67"/>
      <c r="K39" s="67"/>
      <c r="L39" s="67"/>
      <c r="M39" s="94"/>
      <c r="N39" s="94"/>
      <c r="O39" s="94"/>
      <c r="P39" s="94"/>
      <c r="Q39" s="88">
        <f t="shared" si="0"/>
        <v>0</v>
      </c>
    </row>
    <row r="40" spans="2:17" s="68" customFormat="1" x14ac:dyDescent="0.25">
      <c r="B40" s="100" t="s">
        <v>631</v>
      </c>
      <c r="C40" s="101" t="s">
        <v>206</v>
      </c>
      <c r="D40" s="14" t="s">
        <v>215</v>
      </c>
      <c r="E40" s="14" t="s">
        <v>215</v>
      </c>
      <c r="F40" s="64"/>
      <c r="G40" s="65" t="s">
        <v>734</v>
      </c>
      <c r="H40" s="66" t="s">
        <v>200</v>
      </c>
      <c r="I40" s="66" t="s">
        <v>201</v>
      </c>
      <c r="J40" s="67"/>
      <c r="K40" s="67"/>
      <c r="L40" s="67"/>
      <c r="M40" s="94"/>
      <c r="N40" s="94"/>
      <c r="O40" s="94"/>
      <c r="P40" s="94"/>
      <c r="Q40" s="88">
        <f t="shared" si="0"/>
        <v>0</v>
      </c>
    </row>
    <row r="41" spans="2:17" s="68" customFormat="1" x14ac:dyDescent="0.25">
      <c r="B41" s="100" t="s">
        <v>632</v>
      </c>
      <c r="C41" s="101" t="s">
        <v>206</v>
      </c>
      <c r="D41" s="14" t="s">
        <v>216</v>
      </c>
      <c r="E41" s="14" t="s">
        <v>210</v>
      </c>
      <c r="F41" s="64"/>
      <c r="G41" s="65" t="s">
        <v>734</v>
      </c>
      <c r="H41" s="66" t="s">
        <v>200</v>
      </c>
      <c r="I41" s="66" t="s">
        <v>201</v>
      </c>
      <c r="J41" s="67"/>
      <c r="K41" s="67"/>
      <c r="L41" s="67"/>
      <c r="M41" s="94"/>
      <c r="N41" s="94"/>
      <c r="O41" s="94"/>
      <c r="P41" s="94"/>
      <c r="Q41" s="88">
        <f t="shared" si="0"/>
        <v>0</v>
      </c>
    </row>
    <row r="42" spans="2:17" s="68" customFormat="1" x14ac:dyDescent="0.25">
      <c r="B42" s="100" t="s">
        <v>633</v>
      </c>
      <c r="C42" s="101" t="s">
        <v>206</v>
      </c>
      <c r="D42" s="14" t="s">
        <v>216</v>
      </c>
      <c r="E42" s="14" t="s">
        <v>212</v>
      </c>
      <c r="F42" s="64"/>
      <c r="G42" s="65" t="s">
        <v>734</v>
      </c>
      <c r="H42" s="66" t="s">
        <v>200</v>
      </c>
      <c r="I42" s="66" t="s">
        <v>201</v>
      </c>
      <c r="J42" s="67"/>
      <c r="K42" s="67"/>
      <c r="L42" s="67"/>
      <c r="M42" s="94"/>
      <c r="N42" s="94"/>
      <c r="O42" s="94"/>
      <c r="P42" s="94"/>
      <c r="Q42" s="88">
        <f t="shared" si="0"/>
        <v>0</v>
      </c>
    </row>
    <row r="43" spans="2:17" s="68" customFormat="1" x14ac:dyDescent="0.25">
      <c r="B43" s="100" t="s">
        <v>634</v>
      </c>
      <c r="C43" s="101" t="s">
        <v>206</v>
      </c>
      <c r="D43" s="14" t="s">
        <v>216</v>
      </c>
      <c r="E43" s="14" t="s">
        <v>213</v>
      </c>
      <c r="F43" s="64"/>
      <c r="G43" s="65" t="s">
        <v>734</v>
      </c>
      <c r="H43" s="66" t="s">
        <v>200</v>
      </c>
      <c r="I43" s="66" t="s">
        <v>201</v>
      </c>
      <c r="J43" s="67"/>
      <c r="K43" s="67"/>
      <c r="L43" s="67"/>
      <c r="M43" s="94"/>
      <c r="N43" s="94"/>
      <c r="O43" s="94"/>
      <c r="P43" s="94"/>
      <c r="Q43" s="88">
        <f t="shared" si="0"/>
        <v>0</v>
      </c>
    </row>
    <row r="44" spans="2:17" s="68" customFormat="1" x14ac:dyDescent="0.25">
      <c r="B44" s="100" t="s">
        <v>635</v>
      </c>
      <c r="C44" s="101" t="s">
        <v>206</v>
      </c>
      <c r="D44" s="14" t="s">
        <v>216</v>
      </c>
      <c r="E44" s="14" t="s">
        <v>214</v>
      </c>
      <c r="F44" s="64"/>
      <c r="G44" s="65" t="s">
        <v>734</v>
      </c>
      <c r="H44" s="66" t="s">
        <v>200</v>
      </c>
      <c r="I44" s="66" t="s">
        <v>201</v>
      </c>
      <c r="J44" s="67"/>
      <c r="K44" s="67"/>
      <c r="L44" s="67"/>
      <c r="M44" s="94"/>
      <c r="N44" s="94"/>
      <c r="O44" s="94"/>
      <c r="P44" s="94"/>
      <c r="Q44" s="88">
        <f t="shared" si="0"/>
        <v>0</v>
      </c>
    </row>
    <row r="45" spans="2:17" s="68" customFormat="1" x14ac:dyDescent="0.25">
      <c r="B45" s="100" t="s">
        <v>636</v>
      </c>
      <c r="C45" s="101" t="s">
        <v>206</v>
      </c>
      <c r="D45" s="14" t="s">
        <v>216</v>
      </c>
      <c r="E45" s="14" t="s">
        <v>215</v>
      </c>
      <c r="F45" s="64"/>
      <c r="G45" s="65" t="s">
        <v>734</v>
      </c>
      <c r="H45" s="66" t="s">
        <v>200</v>
      </c>
      <c r="I45" s="66" t="s">
        <v>201</v>
      </c>
      <c r="J45" s="67"/>
      <c r="K45" s="67"/>
      <c r="L45" s="67"/>
      <c r="M45" s="94"/>
      <c r="N45" s="94"/>
      <c r="O45" s="94"/>
      <c r="P45" s="94"/>
      <c r="Q45" s="88">
        <f t="shared" si="0"/>
        <v>0</v>
      </c>
    </row>
    <row r="46" spans="2:17" s="68" customFormat="1" x14ac:dyDescent="0.25">
      <c r="B46" s="100" t="s">
        <v>637</v>
      </c>
      <c r="C46" s="101" t="s">
        <v>206</v>
      </c>
      <c r="D46" s="14" t="s">
        <v>217</v>
      </c>
      <c r="E46" s="14" t="s">
        <v>210</v>
      </c>
      <c r="F46" s="64"/>
      <c r="G46" s="65" t="s">
        <v>734</v>
      </c>
      <c r="H46" s="66" t="s">
        <v>200</v>
      </c>
      <c r="I46" s="66" t="s">
        <v>201</v>
      </c>
      <c r="J46" s="67"/>
      <c r="K46" s="67"/>
      <c r="L46" s="67"/>
      <c r="M46" s="94"/>
      <c r="N46" s="94"/>
      <c r="O46" s="94"/>
      <c r="P46" s="94"/>
      <c r="Q46" s="88">
        <f t="shared" si="0"/>
        <v>0</v>
      </c>
    </row>
    <row r="47" spans="2:17" s="68" customFormat="1" x14ac:dyDescent="0.25">
      <c r="B47" s="100" t="s">
        <v>638</v>
      </c>
      <c r="C47" s="101" t="s">
        <v>206</v>
      </c>
      <c r="D47" s="14" t="s">
        <v>217</v>
      </c>
      <c r="E47" s="14" t="s">
        <v>212</v>
      </c>
      <c r="F47" s="64"/>
      <c r="G47" s="65" t="s">
        <v>734</v>
      </c>
      <c r="H47" s="66" t="s">
        <v>200</v>
      </c>
      <c r="I47" s="66" t="s">
        <v>201</v>
      </c>
      <c r="J47" s="67"/>
      <c r="K47" s="67"/>
      <c r="L47" s="67"/>
      <c r="M47" s="94"/>
      <c r="N47" s="94"/>
      <c r="O47" s="94"/>
      <c r="P47" s="94"/>
      <c r="Q47" s="88">
        <f t="shared" si="0"/>
        <v>0</v>
      </c>
    </row>
    <row r="48" spans="2:17" s="68" customFormat="1" x14ac:dyDescent="0.25">
      <c r="B48" s="100" t="s">
        <v>639</v>
      </c>
      <c r="C48" s="101" t="s">
        <v>206</v>
      </c>
      <c r="D48" s="14" t="s">
        <v>217</v>
      </c>
      <c r="E48" s="14" t="s">
        <v>213</v>
      </c>
      <c r="F48" s="64"/>
      <c r="G48" s="65" t="s">
        <v>734</v>
      </c>
      <c r="H48" s="66" t="s">
        <v>200</v>
      </c>
      <c r="I48" s="66" t="s">
        <v>201</v>
      </c>
      <c r="J48" s="67"/>
      <c r="K48" s="67"/>
      <c r="L48" s="67"/>
      <c r="M48" s="94"/>
      <c r="N48" s="94"/>
      <c r="O48" s="94"/>
      <c r="P48" s="94"/>
      <c r="Q48" s="88">
        <f t="shared" si="0"/>
        <v>0</v>
      </c>
    </row>
    <row r="49" spans="2:17" s="68" customFormat="1" x14ac:dyDescent="0.25">
      <c r="B49" s="100" t="s">
        <v>640</v>
      </c>
      <c r="C49" s="101" t="s">
        <v>206</v>
      </c>
      <c r="D49" s="14" t="s">
        <v>217</v>
      </c>
      <c r="E49" s="14" t="s">
        <v>214</v>
      </c>
      <c r="F49" s="64"/>
      <c r="G49" s="65" t="s">
        <v>734</v>
      </c>
      <c r="H49" s="66" t="s">
        <v>200</v>
      </c>
      <c r="I49" s="66" t="s">
        <v>201</v>
      </c>
      <c r="J49" s="67"/>
      <c r="K49" s="67"/>
      <c r="L49" s="67"/>
      <c r="M49" s="94"/>
      <c r="N49" s="94"/>
      <c r="O49" s="94"/>
      <c r="P49" s="94"/>
      <c r="Q49" s="88">
        <f t="shared" si="0"/>
        <v>0</v>
      </c>
    </row>
    <row r="50" spans="2:17" s="68" customFormat="1" x14ac:dyDescent="0.25">
      <c r="B50" s="100" t="s">
        <v>641</v>
      </c>
      <c r="C50" s="101" t="s">
        <v>206</v>
      </c>
      <c r="D50" s="14" t="s">
        <v>217</v>
      </c>
      <c r="E50" s="14" t="s">
        <v>215</v>
      </c>
      <c r="F50" s="64"/>
      <c r="G50" s="65" t="s">
        <v>734</v>
      </c>
      <c r="H50" s="66" t="s">
        <v>200</v>
      </c>
      <c r="I50" s="66" t="s">
        <v>201</v>
      </c>
      <c r="J50" s="67"/>
      <c r="K50" s="67"/>
      <c r="L50" s="67"/>
      <c r="M50" s="94"/>
      <c r="N50" s="94"/>
      <c r="O50" s="94"/>
      <c r="P50" s="94"/>
      <c r="Q50" s="88">
        <f t="shared" si="0"/>
        <v>0</v>
      </c>
    </row>
    <row r="51" spans="2:17" s="68" customFormat="1" x14ac:dyDescent="0.25">
      <c r="B51" s="100" t="s">
        <v>642</v>
      </c>
      <c r="C51" s="101" t="s">
        <v>206</v>
      </c>
      <c r="D51" s="14" t="s">
        <v>218</v>
      </c>
      <c r="E51" s="14" t="s">
        <v>210</v>
      </c>
      <c r="F51" s="64"/>
      <c r="G51" s="65" t="s">
        <v>734</v>
      </c>
      <c r="H51" s="66" t="s">
        <v>200</v>
      </c>
      <c r="I51" s="66" t="s">
        <v>201</v>
      </c>
      <c r="J51" s="67"/>
      <c r="K51" s="67"/>
      <c r="L51" s="67"/>
      <c r="M51" s="94"/>
      <c r="N51" s="94"/>
      <c r="O51" s="94"/>
      <c r="P51" s="94"/>
      <c r="Q51" s="88">
        <f t="shared" si="0"/>
        <v>0</v>
      </c>
    </row>
    <row r="52" spans="2:17" s="68" customFormat="1" x14ac:dyDescent="0.25">
      <c r="B52" s="100" t="s">
        <v>643</v>
      </c>
      <c r="C52" s="101" t="s">
        <v>206</v>
      </c>
      <c r="D52" s="14" t="s">
        <v>218</v>
      </c>
      <c r="E52" s="14" t="s">
        <v>212</v>
      </c>
      <c r="F52" s="64"/>
      <c r="G52" s="65" t="s">
        <v>734</v>
      </c>
      <c r="H52" s="66" t="s">
        <v>200</v>
      </c>
      <c r="I52" s="66" t="s">
        <v>201</v>
      </c>
      <c r="J52" s="67"/>
      <c r="K52" s="67"/>
      <c r="L52" s="67"/>
      <c r="M52" s="94"/>
      <c r="N52" s="94"/>
      <c r="O52" s="94"/>
      <c r="P52" s="94"/>
      <c r="Q52" s="88">
        <f t="shared" si="0"/>
        <v>0</v>
      </c>
    </row>
    <row r="53" spans="2:17" s="68" customFormat="1" x14ac:dyDescent="0.25">
      <c r="B53" s="100" t="s">
        <v>644</v>
      </c>
      <c r="C53" s="101" t="s">
        <v>206</v>
      </c>
      <c r="D53" s="14" t="s">
        <v>218</v>
      </c>
      <c r="E53" s="14" t="s">
        <v>213</v>
      </c>
      <c r="F53" s="64"/>
      <c r="G53" s="65" t="s">
        <v>734</v>
      </c>
      <c r="H53" s="66" t="s">
        <v>200</v>
      </c>
      <c r="I53" s="66" t="s">
        <v>201</v>
      </c>
      <c r="J53" s="67"/>
      <c r="K53" s="67"/>
      <c r="L53" s="67"/>
      <c r="M53" s="94"/>
      <c r="N53" s="94"/>
      <c r="O53" s="94"/>
      <c r="P53" s="94"/>
      <c r="Q53" s="88">
        <f t="shared" si="0"/>
        <v>0</v>
      </c>
    </row>
    <row r="54" spans="2:17" s="68" customFormat="1" x14ac:dyDescent="0.25">
      <c r="B54" s="100" t="s">
        <v>645</v>
      </c>
      <c r="C54" s="101" t="s">
        <v>206</v>
      </c>
      <c r="D54" s="14" t="s">
        <v>218</v>
      </c>
      <c r="E54" s="14" t="s">
        <v>214</v>
      </c>
      <c r="F54" s="64"/>
      <c r="G54" s="65" t="s">
        <v>734</v>
      </c>
      <c r="H54" s="66" t="s">
        <v>200</v>
      </c>
      <c r="I54" s="66" t="s">
        <v>201</v>
      </c>
      <c r="J54" s="67"/>
      <c r="K54" s="67"/>
      <c r="L54" s="67"/>
      <c r="M54" s="94"/>
      <c r="N54" s="94"/>
      <c r="O54" s="94"/>
      <c r="P54" s="94"/>
      <c r="Q54" s="88">
        <f t="shared" si="0"/>
        <v>0</v>
      </c>
    </row>
    <row r="55" spans="2:17" s="68" customFormat="1" x14ac:dyDescent="0.25">
      <c r="B55" s="100" t="s">
        <v>646</v>
      </c>
      <c r="C55" s="101" t="s">
        <v>206</v>
      </c>
      <c r="D55" s="14" t="s">
        <v>218</v>
      </c>
      <c r="E55" s="14" t="s">
        <v>215</v>
      </c>
      <c r="F55" s="64"/>
      <c r="G55" s="65" t="s">
        <v>734</v>
      </c>
      <c r="H55" s="66" t="s">
        <v>200</v>
      </c>
      <c r="I55" s="66" t="s">
        <v>201</v>
      </c>
      <c r="J55" s="67"/>
      <c r="K55" s="67"/>
      <c r="L55" s="67"/>
      <c r="M55" s="94"/>
      <c r="N55" s="94"/>
      <c r="O55" s="94"/>
      <c r="P55" s="94"/>
      <c r="Q55" s="88">
        <f t="shared" si="0"/>
        <v>0</v>
      </c>
    </row>
    <row r="56" spans="2:17" s="68" customFormat="1" x14ac:dyDescent="0.25">
      <c r="B56" s="100" t="s">
        <v>647</v>
      </c>
      <c r="C56" s="101" t="s">
        <v>206</v>
      </c>
      <c r="D56" s="14" t="s">
        <v>229</v>
      </c>
      <c r="E56" s="14" t="s">
        <v>210</v>
      </c>
      <c r="F56" s="64"/>
      <c r="G56" s="65" t="s">
        <v>734</v>
      </c>
      <c r="H56" s="66" t="s">
        <v>200</v>
      </c>
      <c r="I56" s="66" t="s">
        <v>201</v>
      </c>
      <c r="J56" s="67"/>
      <c r="K56" s="67"/>
      <c r="L56" s="67"/>
      <c r="M56" s="94"/>
      <c r="N56" s="94"/>
      <c r="O56" s="94"/>
      <c r="P56" s="94"/>
      <c r="Q56" s="88">
        <f t="shared" si="0"/>
        <v>0</v>
      </c>
    </row>
    <row r="57" spans="2:17" s="68" customFormat="1" x14ac:dyDescent="0.25">
      <c r="B57" s="100" t="s">
        <v>648</v>
      </c>
      <c r="C57" s="101" t="s">
        <v>206</v>
      </c>
      <c r="D57" s="14" t="s">
        <v>229</v>
      </c>
      <c r="E57" s="14" t="s">
        <v>212</v>
      </c>
      <c r="F57" s="64"/>
      <c r="G57" s="65" t="s">
        <v>734</v>
      </c>
      <c r="H57" s="66" t="s">
        <v>200</v>
      </c>
      <c r="I57" s="66" t="s">
        <v>201</v>
      </c>
      <c r="J57" s="67"/>
      <c r="K57" s="67"/>
      <c r="L57" s="67"/>
      <c r="M57" s="94"/>
      <c r="N57" s="94"/>
      <c r="O57" s="94"/>
      <c r="P57" s="94"/>
      <c r="Q57" s="88">
        <f t="shared" si="0"/>
        <v>0</v>
      </c>
    </row>
    <row r="58" spans="2:17" s="68" customFormat="1" x14ac:dyDescent="0.25">
      <c r="B58" s="100" t="s">
        <v>649</v>
      </c>
      <c r="C58" s="101" t="s">
        <v>206</v>
      </c>
      <c r="D58" s="14" t="s">
        <v>229</v>
      </c>
      <c r="E58" s="14" t="s">
        <v>213</v>
      </c>
      <c r="F58" s="64"/>
      <c r="G58" s="65" t="s">
        <v>734</v>
      </c>
      <c r="H58" s="66" t="s">
        <v>200</v>
      </c>
      <c r="I58" s="66" t="s">
        <v>201</v>
      </c>
      <c r="J58" s="67"/>
      <c r="K58" s="67"/>
      <c r="L58" s="67"/>
      <c r="M58" s="94"/>
      <c r="N58" s="94"/>
      <c r="O58" s="94"/>
      <c r="P58" s="94"/>
      <c r="Q58" s="88">
        <f t="shared" si="0"/>
        <v>0</v>
      </c>
    </row>
    <row r="59" spans="2:17" s="68" customFormat="1" x14ac:dyDescent="0.25">
      <c r="B59" s="100" t="s">
        <v>650</v>
      </c>
      <c r="C59" s="101" t="s">
        <v>206</v>
      </c>
      <c r="D59" s="14" t="s">
        <v>229</v>
      </c>
      <c r="E59" s="14" t="s">
        <v>214</v>
      </c>
      <c r="F59" s="64"/>
      <c r="G59" s="65" t="s">
        <v>734</v>
      </c>
      <c r="H59" s="66" t="s">
        <v>200</v>
      </c>
      <c r="I59" s="66" t="s">
        <v>201</v>
      </c>
      <c r="J59" s="67"/>
      <c r="K59" s="67"/>
      <c r="L59" s="67"/>
      <c r="M59" s="94"/>
      <c r="N59" s="94"/>
      <c r="O59" s="94"/>
      <c r="P59" s="94"/>
      <c r="Q59" s="88">
        <f t="shared" si="0"/>
        <v>0</v>
      </c>
    </row>
    <row r="60" spans="2:17" s="68" customFormat="1" x14ac:dyDescent="0.25">
      <c r="B60" s="100" t="s">
        <v>651</v>
      </c>
      <c r="C60" s="101" t="s">
        <v>206</v>
      </c>
      <c r="D60" s="14" t="s">
        <v>229</v>
      </c>
      <c r="E60" s="14" t="s">
        <v>215</v>
      </c>
      <c r="F60" s="64"/>
      <c r="G60" s="65" t="s">
        <v>734</v>
      </c>
      <c r="H60" s="66" t="s">
        <v>200</v>
      </c>
      <c r="I60" s="66" t="s">
        <v>201</v>
      </c>
      <c r="J60" s="67"/>
      <c r="K60" s="67"/>
      <c r="L60" s="67"/>
      <c r="M60" s="94"/>
      <c r="N60" s="94"/>
      <c r="O60" s="94"/>
      <c r="P60" s="94"/>
      <c r="Q60" s="88">
        <f t="shared" si="0"/>
        <v>0</v>
      </c>
    </row>
    <row r="62" spans="2:17" s="77" customFormat="1" ht="31.5" x14ac:dyDescent="0.25">
      <c r="B62" s="73" t="s">
        <v>19</v>
      </c>
      <c r="C62" s="74" t="s">
        <v>21</v>
      </c>
      <c r="D62" s="126" t="s">
        <v>38</v>
      </c>
      <c r="E62" s="126"/>
      <c r="F62" s="74" t="s">
        <v>195</v>
      </c>
      <c r="G62" s="74" t="s">
        <v>196</v>
      </c>
      <c r="H62" s="74" t="s">
        <v>79</v>
      </c>
      <c r="I62" s="75" t="s">
        <v>24</v>
      </c>
      <c r="J62" s="75"/>
      <c r="K62" s="75"/>
      <c r="L62" s="75"/>
      <c r="M62" s="75"/>
      <c r="N62" s="75"/>
      <c r="O62" s="75"/>
      <c r="P62" s="75"/>
      <c r="Q62" s="75" t="s">
        <v>702</v>
      </c>
    </row>
    <row r="63" spans="2:17" s="77" customFormat="1" ht="21" customHeight="1" x14ac:dyDescent="0.25">
      <c r="B63" s="78"/>
      <c r="C63" s="23" t="s">
        <v>207</v>
      </c>
      <c r="D63" s="78"/>
      <c r="E63" s="78"/>
      <c r="F63" s="23"/>
      <c r="G63" s="23"/>
      <c r="H63" s="23"/>
      <c r="I63" s="79"/>
      <c r="J63" s="79"/>
      <c r="K63" s="79"/>
      <c r="L63" s="79"/>
      <c r="M63" s="79"/>
      <c r="N63" s="79"/>
      <c r="O63" s="79"/>
      <c r="P63" s="79"/>
      <c r="Q63" s="79"/>
    </row>
    <row r="64" spans="2:17" ht="45" x14ac:dyDescent="0.25">
      <c r="B64" s="32"/>
      <c r="C64" s="96" t="s">
        <v>208</v>
      </c>
      <c r="D64" s="97" t="s">
        <v>721</v>
      </c>
      <c r="E64" s="97" t="s">
        <v>722</v>
      </c>
      <c r="F64" s="11"/>
      <c r="G64" s="95" t="s">
        <v>735</v>
      </c>
      <c r="H64" s="11"/>
      <c r="I64" s="11"/>
      <c r="J64" s="11"/>
      <c r="K64" s="11"/>
      <c r="L64" s="11"/>
      <c r="M64" s="28"/>
      <c r="N64" s="28"/>
      <c r="O64" s="28"/>
      <c r="P64" s="28"/>
      <c r="Q64" s="27"/>
    </row>
    <row r="65" spans="2:17" s="68" customFormat="1" x14ac:dyDescent="0.25">
      <c r="B65" s="100" t="s">
        <v>652</v>
      </c>
      <c r="C65" s="101" t="s">
        <v>208</v>
      </c>
      <c r="D65" s="14" t="s">
        <v>210</v>
      </c>
      <c r="E65" s="14" t="s">
        <v>211</v>
      </c>
      <c r="F65" s="64"/>
      <c r="G65" s="65" t="s">
        <v>734</v>
      </c>
      <c r="H65" s="66" t="s">
        <v>209</v>
      </c>
      <c r="I65" s="66" t="s">
        <v>201</v>
      </c>
      <c r="J65" s="67"/>
      <c r="K65" s="67"/>
      <c r="L65" s="67"/>
      <c r="M65" s="67"/>
      <c r="N65" s="67"/>
      <c r="O65" s="67"/>
      <c r="P65" s="67"/>
      <c r="Q65" s="88">
        <f t="shared" ref="Q65:Q109" si="1">SUM(M65:P65)</f>
        <v>0</v>
      </c>
    </row>
    <row r="66" spans="2:17" s="68" customFormat="1" x14ac:dyDescent="0.25">
      <c r="B66" s="100" t="s">
        <v>653</v>
      </c>
      <c r="C66" s="101" t="s">
        <v>208</v>
      </c>
      <c r="D66" s="14" t="s">
        <v>210</v>
      </c>
      <c r="E66" s="14" t="s">
        <v>212</v>
      </c>
      <c r="F66" s="64"/>
      <c r="G66" s="65" t="s">
        <v>734</v>
      </c>
      <c r="H66" s="66" t="s">
        <v>209</v>
      </c>
      <c r="I66" s="66" t="s">
        <v>201</v>
      </c>
      <c r="J66" s="67"/>
      <c r="K66" s="67"/>
      <c r="L66" s="67"/>
      <c r="M66" s="67"/>
      <c r="N66" s="67"/>
      <c r="O66" s="67"/>
      <c r="P66" s="67"/>
      <c r="Q66" s="88">
        <f t="shared" si="1"/>
        <v>0</v>
      </c>
    </row>
    <row r="67" spans="2:17" s="68" customFormat="1" x14ac:dyDescent="0.25">
      <c r="B67" s="100" t="s">
        <v>654</v>
      </c>
      <c r="C67" s="101" t="s">
        <v>208</v>
      </c>
      <c r="D67" s="14" t="s">
        <v>210</v>
      </c>
      <c r="E67" s="14" t="s">
        <v>213</v>
      </c>
      <c r="F67" s="64"/>
      <c r="G67" s="65" t="s">
        <v>734</v>
      </c>
      <c r="H67" s="66" t="s">
        <v>209</v>
      </c>
      <c r="I67" s="66" t="s">
        <v>201</v>
      </c>
      <c r="J67" s="67"/>
      <c r="K67" s="67"/>
      <c r="L67" s="67"/>
      <c r="M67" s="67"/>
      <c r="N67" s="67"/>
      <c r="O67" s="67"/>
      <c r="P67" s="67"/>
      <c r="Q67" s="88">
        <f t="shared" si="1"/>
        <v>0</v>
      </c>
    </row>
    <row r="68" spans="2:17" s="68" customFormat="1" x14ac:dyDescent="0.25">
      <c r="B68" s="100" t="s">
        <v>655</v>
      </c>
      <c r="C68" s="101" t="s">
        <v>208</v>
      </c>
      <c r="D68" s="14" t="s">
        <v>210</v>
      </c>
      <c r="E68" s="14" t="s">
        <v>214</v>
      </c>
      <c r="F68" s="64"/>
      <c r="G68" s="65" t="s">
        <v>734</v>
      </c>
      <c r="H68" s="66" t="s">
        <v>209</v>
      </c>
      <c r="I68" s="66" t="s">
        <v>201</v>
      </c>
      <c r="J68" s="67"/>
      <c r="K68" s="67"/>
      <c r="L68" s="67"/>
      <c r="M68" s="67"/>
      <c r="N68" s="67"/>
      <c r="O68" s="67"/>
      <c r="P68" s="67"/>
      <c r="Q68" s="88">
        <f t="shared" si="1"/>
        <v>0</v>
      </c>
    </row>
    <row r="69" spans="2:17" s="68" customFormat="1" x14ac:dyDescent="0.25">
      <c r="B69" s="100" t="s">
        <v>656</v>
      </c>
      <c r="C69" s="101" t="s">
        <v>208</v>
      </c>
      <c r="D69" s="14" t="s">
        <v>210</v>
      </c>
      <c r="E69" s="14" t="s">
        <v>215</v>
      </c>
      <c r="F69" s="64"/>
      <c r="G69" s="65" t="s">
        <v>734</v>
      </c>
      <c r="H69" s="66" t="s">
        <v>209</v>
      </c>
      <c r="I69" s="66" t="s">
        <v>201</v>
      </c>
      <c r="J69" s="67"/>
      <c r="K69" s="67"/>
      <c r="L69" s="67"/>
      <c r="M69" s="67"/>
      <c r="N69" s="67"/>
      <c r="O69" s="67"/>
      <c r="P69" s="67"/>
      <c r="Q69" s="88">
        <f t="shared" si="1"/>
        <v>0</v>
      </c>
    </row>
    <row r="70" spans="2:17" s="68" customFormat="1" x14ac:dyDescent="0.25">
      <c r="B70" s="100" t="s">
        <v>657</v>
      </c>
      <c r="C70" s="101" t="s">
        <v>208</v>
      </c>
      <c r="D70" s="14" t="s">
        <v>212</v>
      </c>
      <c r="E70" s="14" t="s">
        <v>210</v>
      </c>
      <c r="F70" s="64"/>
      <c r="G70" s="65" t="s">
        <v>734</v>
      </c>
      <c r="H70" s="66" t="s">
        <v>209</v>
      </c>
      <c r="I70" s="66" t="s">
        <v>201</v>
      </c>
      <c r="J70" s="67"/>
      <c r="K70" s="67"/>
      <c r="L70" s="67"/>
      <c r="M70" s="67"/>
      <c r="N70" s="67"/>
      <c r="O70" s="67"/>
      <c r="P70" s="67"/>
      <c r="Q70" s="88">
        <f t="shared" si="1"/>
        <v>0</v>
      </c>
    </row>
    <row r="71" spans="2:17" s="68" customFormat="1" x14ac:dyDescent="0.25">
      <c r="B71" s="100" t="s">
        <v>658</v>
      </c>
      <c r="C71" s="101" t="s">
        <v>208</v>
      </c>
      <c r="D71" s="14" t="s">
        <v>212</v>
      </c>
      <c r="E71" s="14" t="s">
        <v>212</v>
      </c>
      <c r="F71" s="64"/>
      <c r="G71" s="65" t="s">
        <v>734</v>
      </c>
      <c r="H71" s="66" t="s">
        <v>209</v>
      </c>
      <c r="I71" s="66" t="s">
        <v>201</v>
      </c>
      <c r="J71" s="67"/>
      <c r="K71" s="67"/>
      <c r="L71" s="67"/>
      <c r="M71" s="67"/>
      <c r="N71" s="67"/>
      <c r="O71" s="67"/>
      <c r="P71" s="67"/>
      <c r="Q71" s="88">
        <f t="shared" si="1"/>
        <v>0</v>
      </c>
    </row>
    <row r="72" spans="2:17" s="68" customFormat="1" x14ac:dyDescent="0.25">
      <c r="B72" s="100" t="s">
        <v>659</v>
      </c>
      <c r="C72" s="101" t="s">
        <v>208</v>
      </c>
      <c r="D72" s="14" t="s">
        <v>212</v>
      </c>
      <c r="E72" s="14" t="s">
        <v>213</v>
      </c>
      <c r="F72" s="64"/>
      <c r="G72" s="65" t="s">
        <v>734</v>
      </c>
      <c r="H72" s="66" t="s">
        <v>209</v>
      </c>
      <c r="I72" s="66" t="s">
        <v>201</v>
      </c>
      <c r="J72" s="67"/>
      <c r="K72" s="67"/>
      <c r="L72" s="67"/>
      <c r="M72" s="67"/>
      <c r="N72" s="67"/>
      <c r="O72" s="67"/>
      <c r="P72" s="67"/>
      <c r="Q72" s="88">
        <f t="shared" si="1"/>
        <v>0</v>
      </c>
    </row>
    <row r="73" spans="2:17" s="68" customFormat="1" x14ac:dyDescent="0.25">
      <c r="B73" s="100" t="s">
        <v>660</v>
      </c>
      <c r="C73" s="101" t="s">
        <v>208</v>
      </c>
      <c r="D73" s="14" t="s">
        <v>212</v>
      </c>
      <c r="E73" s="14" t="s">
        <v>214</v>
      </c>
      <c r="F73" s="64"/>
      <c r="G73" s="65" t="s">
        <v>734</v>
      </c>
      <c r="H73" s="66" t="s">
        <v>209</v>
      </c>
      <c r="I73" s="66" t="s">
        <v>201</v>
      </c>
      <c r="J73" s="67"/>
      <c r="K73" s="67"/>
      <c r="L73" s="67"/>
      <c r="M73" s="67"/>
      <c r="N73" s="67"/>
      <c r="O73" s="67"/>
      <c r="P73" s="67"/>
      <c r="Q73" s="88">
        <f t="shared" si="1"/>
        <v>0</v>
      </c>
    </row>
    <row r="74" spans="2:17" s="68" customFormat="1" x14ac:dyDescent="0.25">
      <c r="B74" s="100" t="s">
        <v>661</v>
      </c>
      <c r="C74" s="101" t="s">
        <v>208</v>
      </c>
      <c r="D74" s="14" t="s">
        <v>212</v>
      </c>
      <c r="E74" s="14" t="s">
        <v>215</v>
      </c>
      <c r="F74" s="64"/>
      <c r="G74" s="65" t="s">
        <v>734</v>
      </c>
      <c r="H74" s="66" t="s">
        <v>209</v>
      </c>
      <c r="I74" s="66" t="s">
        <v>201</v>
      </c>
      <c r="J74" s="67"/>
      <c r="K74" s="67"/>
      <c r="L74" s="67"/>
      <c r="M74" s="67"/>
      <c r="N74" s="67"/>
      <c r="O74" s="67"/>
      <c r="P74" s="67"/>
      <c r="Q74" s="88">
        <f t="shared" si="1"/>
        <v>0</v>
      </c>
    </row>
    <row r="75" spans="2:17" s="68" customFormat="1" x14ac:dyDescent="0.25">
      <c r="B75" s="100" t="s">
        <v>662</v>
      </c>
      <c r="C75" s="101" t="s">
        <v>208</v>
      </c>
      <c r="D75" s="14" t="s">
        <v>213</v>
      </c>
      <c r="E75" s="14" t="s">
        <v>210</v>
      </c>
      <c r="F75" s="64"/>
      <c r="G75" s="65" t="s">
        <v>734</v>
      </c>
      <c r="H75" s="66" t="s">
        <v>209</v>
      </c>
      <c r="I75" s="66" t="s">
        <v>201</v>
      </c>
      <c r="J75" s="67"/>
      <c r="K75" s="67"/>
      <c r="L75" s="67"/>
      <c r="M75" s="67"/>
      <c r="N75" s="67"/>
      <c r="O75" s="67"/>
      <c r="P75" s="67"/>
      <c r="Q75" s="88">
        <f t="shared" si="1"/>
        <v>0</v>
      </c>
    </row>
    <row r="76" spans="2:17" s="68" customFormat="1" x14ac:dyDescent="0.25">
      <c r="B76" s="100" t="s">
        <v>663</v>
      </c>
      <c r="C76" s="101" t="s">
        <v>208</v>
      </c>
      <c r="D76" s="14" t="s">
        <v>213</v>
      </c>
      <c r="E76" s="14" t="s">
        <v>212</v>
      </c>
      <c r="F76" s="64"/>
      <c r="G76" s="65" t="s">
        <v>734</v>
      </c>
      <c r="H76" s="66" t="s">
        <v>209</v>
      </c>
      <c r="I76" s="66" t="s">
        <v>201</v>
      </c>
      <c r="J76" s="67"/>
      <c r="K76" s="67"/>
      <c r="L76" s="67"/>
      <c r="M76" s="67"/>
      <c r="N76" s="67"/>
      <c r="O76" s="67"/>
      <c r="P76" s="67"/>
      <c r="Q76" s="88">
        <f t="shared" si="1"/>
        <v>0</v>
      </c>
    </row>
    <row r="77" spans="2:17" s="68" customFormat="1" x14ac:dyDescent="0.25">
      <c r="B77" s="100" t="s">
        <v>664</v>
      </c>
      <c r="C77" s="101" t="s">
        <v>208</v>
      </c>
      <c r="D77" s="14" t="s">
        <v>213</v>
      </c>
      <c r="E77" s="14" t="s">
        <v>213</v>
      </c>
      <c r="F77" s="64"/>
      <c r="G77" s="65" t="s">
        <v>734</v>
      </c>
      <c r="H77" s="66" t="s">
        <v>209</v>
      </c>
      <c r="I77" s="66" t="s">
        <v>201</v>
      </c>
      <c r="J77" s="67"/>
      <c r="K77" s="67"/>
      <c r="L77" s="67"/>
      <c r="M77" s="67"/>
      <c r="N77" s="67"/>
      <c r="O77" s="67"/>
      <c r="P77" s="67"/>
      <c r="Q77" s="88">
        <f t="shared" si="1"/>
        <v>0</v>
      </c>
    </row>
    <row r="78" spans="2:17" s="68" customFormat="1" x14ac:dyDescent="0.25">
      <c r="B78" s="100" t="s">
        <v>665</v>
      </c>
      <c r="C78" s="101" t="s">
        <v>208</v>
      </c>
      <c r="D78" s="14" t="s">
        <v>213</v>
      </c>
      <c r="E78" s="14" t="s">
        <v>214</v>
      </c>
      <c r="F78" s="64"/>
      <c r="G78" s="65" t="s">
        <v>734</v>
      </c>
      <c r="H78" s="66" t="s">
        <v>209</v>
      </c>
      <c r="I78" s="66" t="s">
        <v>201</v>
      </c>
      <c r="J78" s="67"/>
      <c r="K78" s="67"/>
      <c r="L78" s="67"/>
      <c r="M78" s="67"/>
      <c r="N78" s="67"/>
      <c r="O78" s="67"/>
      <c r="P78" s="67"/>
      <c r="Q78" s="88">
        <f t="shared" si="1"/>
        <v>0</v>
      </c>
    </row>
    <row r="79" spans="2:17" s="68" customFormat="1" x14ac:dyDescent="0.25">
      <c r="B79" s="100" t="s">
        <v>666</v>
      </c>
      <c r="C79" s="101" t="s">
        <v>208</v>
      </c>
      <c r="D79" s="14" t="s">
        <v>213</v>
      </c>
      <c r="E79" s="14" t="s">
        <v>215</v>
      </c>
      <c r="F79" s="64"/>
      <c r="G79" s="65" t="s">
        <v>734</v>
      </c>
      <c r="H79" s="66" t="s">
        <v>209</v>
      </c>
      <c r="I79" s="66" t="s">
        <v>201</v>
      </c>
      <c r="J79" s="67"/>
      <c r="K79" s="67"/>
      <c r="L79" s="67"/>
      <c r="M79" s="67"/>
      <c r="N79" s="67"/>
      <c r="O79" s="67"/>
      <c r="P79" s="67"/>
      <c r="Q79" s="88">
        <f t="shared" si="1"/>
        <v>0</v>
      </c>
    </row>
    <row r="80" spans="2:17" s="68" customFormat="1" x14ac:dyDescent="0.25">
      <c r="B80" s="100" t="s">
        <v>667</v>
      </c>
      <c r="C80" s="101" t="s">
        <v>208</v>
      </c>
      <c r="D80" s="14" t="s">
        <v>214</v>
      </c>
      <c r="E80" s="14" t="s">
        <v>210</v>
      </c>
      <c r="F80" s="64"/>
      <c r="G80" s="65" t="s">
        <v>734</v>
      </c>
      <c r="H80" s="66" t="s">
        <v>209</v>
      </c>
      <c r="I80" s="66" t="s">
        <v>201</v>
      </c>
      <c r="J80" s="67"/>
      <c r="K80" s="67"/>
      <c r="L80" s="67"/>
      <c r="M80" s="67"/>
      <c r="N80" s="67"/>
      <c r="O80" s="67"/>
      <c r="P80" s="67"/>
      <c r="Q80" s="88">
        <f t="shared" si="1"/>
        <v>0</v>
      </c>
    </row>
    <row r="81" spans="2:17" s="68" customFormat="1" x14ac:dyDescent="0.25">
      <c r="B81" s="100" t="s">
        <v>668</v>
      </c>
      <c r="C81" s="101" t="s">
        <v>208</v>
      </c>
      <c r="D81" s="14" t="s">
        <v>214</v>
      </c>
      <c r="E81" s="14" t="s">
        <v>212</v>
      </c>
      <c r="F81" s="64"/>
      <c r="G81" s="65" t="s">
        <v>734</v>
      </c>
      <c r="H81" s="66" t="s">
        <v>209</v>
      </c>
      <c r="I81" s="66" t="s">
        <v>201</v>
      </c>
      <c r="J81" s="67"/>
      <c r="K81" s="67"/>
      <c r="L81" s="67"/>
      <c r="M81" s="67"/>
      <c r="N81" s="67"/>
      <c r="O81" s="67"/>
      <c r="P81" s="67"/>
      <c r="Q81" s="88">
        <f t="shared" si="1"/>
        <v>0</v>
      </c>
    </row>
    <row r="82" spans="2:17" s="68" customFormat="1" x14ac:dyDescent="0.25">
      <c r="B82" s="100" t="s">
        <v>669</v>
      </c>
      <c r="C82" s="101" t="s">
        <v>208</v>
      </c>
      <c r="D82" s="14" t="s">
        <v>214</v>
      </c>
      <c r="E82" s="14" t="s">
        <v>213</v>
      </c>
      <c r="F82" s="64"/>
      <c r="G82" s="65" t="s">
        <v>734</v>
      </c>
      <c r="H82" s="66" t="s">
        <v>209</v>
      </c>
      <c r="I82" s="66" t="s">
        <v>201</v>
      </c>
      <c r="J82" s="67"/>
      <c r="K82" s="67"/>
      <c r="L82" s="67"/>
      <c r="M82" s="67"/>
      <c r="N82" s="67"/>
      <c r="O82" s="67"/>
      <c r="P82" s="67"/>
      <c r="Q82" s="88">
        <f t="shared" si="1"/>
        <v>0</v>
      </c>
    </row>
    <row r="83" spans="2:17" s="68" customFormat="1" x14ac:dyDescent="0.25">
      <c r="B83" s="100" t="s">
        <v>670</v>
      </c>
      <c r="C83" s="101" t="s">
        <v>208</v>
      </c>
      <c r="D83" s="14" t="s">
        <v>214</v>
      </c>
      <c r="E83" s="14" t="s">
        <v>214</v>
      </c>
      <c r="F83" s="64"/>
      <c r="G83" s="65" t="s">
        <v>734</v>
      </c>
      <c r="H83" s="66" t="s">
        <v>209</v>
      </c>
      <c r="I83" s="66" t="s">
        <v>201</v>
      </c>
      <c r="J83" s="67"/>
      <c r="K83" s="67"/>
      <c r="L83" s="67"/>
      <c r="M83" s="67"/>
      <c r="N83" s="67"/>
      <c r="O83" s="67"/>
      <c r="P83" s="67"/>
      <c r="Q83" s="88">
        <f t="shared" si="1"/>
        <v>0</v>
      </c>
    </row>
    <row r="84" spans="2:17" s="68" customFormat="1" x14ac:dyDescent="0.25">
      <c r="B84" s="100" t="s">
        <v>671</v>
      </c>
      <c r="C84" s="101" t="s">
        <v>208</v>
      </c>
      <c r="D84" s="14" t="s">
        <v>214</v>
      </c>
      <c r="E84" s="14" t="s">
        <v>215</v>
      </c>
      <c r="F84" s="64"/>
      <c r="G84" s="65" t="s">
        <v>734</v>
      </c>
      <c r="H84" s="66" t="s">
        <v>209</v>
      </c>
      <c r="I84" s="66" t="s">
        <v>201</v>
      </c>
      <c r="J84" s="67"/>
      <c r="K84" s="67"/>
      <c r="L84" s="67"/>
      <c r="M84" s="67"/>
      <c r="N84" s="67"/>
      <c r="O84" s="67"/>
      <c r="P84" s="67"/>
      <c r="Q84" s="88">
        <f t="shared" si="1"/>
        <v>0</v>
      </c>
    </row>
    <row r="85" spans="2:17" s="68" customFormat="1" x14ac:dyDescent="0.25">
      <c r="B85" s="100" t="s">
        <v>672</v>
      </c>
      <c r="C85" s="101" t="s">
        <v>208</v>
      </c>
      <c r="D85" s="14" t="s">
        <v>215</v>
      </c>
      <c r="E85" s="14" t="s">
        <v>210</v>
      </c>
      <c r="F85" s="64"/>
      <c r="G85" s="65" t="s">
        <v>734</v>
      </c>
      <c r="H85" s="66" t="s">
        <v>209</v>
      </c>
      <c r="I85" s="66" t="s">
        <v>201</v>
      </c>
      <c r="J85" s="67"/>
      <c r="K85" s="67"/>
      <c r="L85" s="67"/>
      <c r="M85" s="67"/>
      <c r="N85" s="67"/>
      <c r="O85" s="67"/>
      <c r="P85" s="67"/>
      <c r="Q85" s="88">
        <f t="shared" si="1"/>
        <v>0</v>
      </c>
    </row>
    <row r="86" spans="2:17" s="68" customFormat="1" x14ac:dyDescent="0.25">
      <c r="B86" s="100" t="s">
        <v>673</v>
      </c>
      <c r="C86" s="101" t="s">
        <v>208</v>
      </c>
      <c r="D86" s="14" t="s">
        <v>215</v>
      </c>
      <c r="E86" s="14" t="s">
        <v>212</v>
      </c>
      <c r="F86" s="64"/>
      <c r="G86" s="65" t="s">
        <v>734</v>
      </c>
      <c r="H86" s="66" t="s">
        <v>209</v>
      </c>
      <c r="I86" s="66" t="s">
        <v>201</v>
      </c>
      <c r="J86" s="67"/>
      <c r="K86" s="67"/>
      <c r="L86" s="67"/>
      <c r="M86" s="67"/>
      <c r="N86" s="67"/>
      <c r="O86" s="67"/>
      <c r="P86" s="67"/>
      <c r="Q86" s="88">
        <f t="shared" si="1"/>
        <v>0</v>
      </c>
    </row>
    <row r="87" spans="2:17" s="68" customFormat="1" x14ac:dyDescent="0.25">
      <c r="B87" s="100" t="s">
        <v>674</v>
      </c>
      <c r="C87" s="101" t="s">
        <v>208</v>
      </c>
      <c r="D87" s="14" t="s">
        <v>215</v>
      </c>
      <c r="E87" s="14" t="s">
        <v>213</v>
      </c>
      <c r="F87" s="64"/>
      <c r="G87" s="65" t="s">
        <v>734</v>
      </c>
      <c r="H87" s="66" t="s">
        <v>209</v>
      </c>
      <c r="I87" s="66" t="s">
        <v>201</v>
      </c>
      <c r="J87" s="67"/>
      <c r="K87" s="67"/>
      <c r="L87" s="67"/>
      <c r="M87" s="67"/>
      <c r="N87" s="67"/>
      <c r="O87" s="67"/>
      <c r="P87" s="67"/>
      <c r="Q87" s="88">
        <f t="shared" si="1"/>
        <v>0</v>
      </c>
    </row>
    <row r="88" spans="2:17" s="68" customFormat="1" x14ac:dyDescent="0.25">
      <c r="B88" s="100" t="s">
        <v>675</v>
      </c>
      <c r="C88" s="101" t="s">
        <v>208</v>
      </c>
      <c r="D88" s="14" t="s">
        <v>215</v>
      </c>
      <c r="E88" s="14" t="s">
        <v>214</v>
      </c>
      <c r="F88" s="64"/>
      <c r="G88" s="65" t="s">
        <v>734</v>
      </c>
      <c r="H88" s="66" t="s">
        <v>209</v>
      </c>
      <c r="I88" s="66" t="s">
        <v>201</v>
      </c>
      <c r="J88" s="67"/>
      <c r="K88" s="67"/>
      <c r="L88" s="67"/>
      <c r="M88" s="67"/>
      <c r="N88" s="67"/>
      <c r="O88" s="67"/>
      <c r="P88" s="67"/>
      <c r="Q88" s="88">
        <f t="shared" si="1"/>
        <v>0</v>
      </c>
    </row>
    <row r="89" spans="2:17" s="68" customFormat="1" x14ac:dyDescent="0.25">
      <c r="B89" s="100" t="s">
        <v>676</v>
      </c>
      <c r="C89" s="101" t="s">
        <v>208</v>
      </c>
      <c r="D89" s="14" t="s">
        <v>215</v>
      </c>
      <c r="E89" s="14" t="s">
        <v>215</v>
      </c>
      <c r="F89" s="64"/>
      <c r="G89" s="65" t="s">
        <v>734</v>
      </c>
      <c r="H89" s="66" t="s">
        <v>209</v>
      </c>
      <c r="I89" s="66" t="s">
        <v>201</v>
      </c>
      <c r="J89" s="67"/>
      <c r="K89" s="67"/>
      <c r="L89" s="67"/>
      <c r="M89" s="67"/>
      <c r="N89" s="67"/>
      <c r="O89" s="67"/>
      <c r="P89" s="67"/>
      <c r="Q89" s="88">
        <f t="shared" si="1"/>
        <v>0</v>
      </c>
    </row>
    <row r="90" spans="2:17" s="68" customFormat="1" x14ac:dyDescent="0.25">
      <c r="B90" s="100" t="s">
        <v>677</v>
      </c>
      <c r="C90" s="101" t="s">
        <v>208</v>
      </c>
      <c r="D90" s="14" t="s">
        <v>216</v>
      </c>
      <c r="E90" s="14" t="s">
        <v>210</v>
      </c>
      <c r="F90" s="64"/>
      <c r="G90" s="65" t="s">
        <v>734</v>
      </c>
      <c r="H90" s="66" t="s">
        <v>209</v>
      </c>
      <c r="I90" s="66" t="s">
        <v>201</v>
      </c>
      <c r="J90" s="67"/>
      <c r="K90" s="67"/>
      <c r="L90" s="67"/>
      <c r="M90" s="67"/>
      <c r="N90" s="67"/>
      <c r="O90" s="67"/>
      <c r="P90" s="67"/>
      <c r="Q90" s="88">
        <f t="shared" si="1"/>
        <v>0</v>
      </c>
    </row>
    <row r="91" spans="2:17" s="68" customFormat="1" x14ac:dyDescent="0.25">
      <c r="B91" s="100" t="s">
        <v>678</v>
      </c>
      <c r="C91" s="101" t="s">
        <v>208</v>
      </c>
      <c r="D91" s="14" t="s">
        <v>216</v>
      </c>
      <c r="E91" s="14" t="s">
        <v>212</v>
      </c>
      <c r="F91" s="64"/>
      <c r="G91" s="65" t="s">
        <v>734</v>
      </c>
      <c r="H91" s="66" t="s">
        <v>209</v>
      </c>
      <c r="I91" s="66" t="s">
        <v>201</v>
      </c>
      <c r="J91" s="67"/>
      <c r="K91" s="67"/>
      <c r="L91" s="67"/>
      <c r="M91" s="67"/>
      <c r="N91" s="67"/>
      <c r="O91" s="67"/>
      <c r="P91" s="67"/>
      <c r="Q91" s="88">
        <f t="shared" si="1"/>
        <v>0</v>
      </c>
    </row>
    <row r="92" spans="2:17" s="68" customFormat="1" x14ac:dyDescent="0.25">
      <c r="B92" s="100" t="s">
        <v>679</v>
      </c>
      <c r="C92" s="101" t="s">
        <v>208</v>
      </c>
      <c r="D92" s="14" t="s">
        <v>216</v>
      </c>
      <c r="E92" s="14" t="s">
        <v>213</v>
      </c>
      <c r="F92" s="64"/>
      <c r="G92" s="65" t="s">
        <v>734</v>
      </c>
      <c r="H92" s="66" t="s">
        <v>209</v>
      </c>
      <c r="I92" s="66" t="s">
        <v>201</v>
      </c>
      <c r="J92" s="67"/>
      <c r="K92" s="67"/>
      <c r="L92" s="67"/>
      <c r="M92" s="67"/>
      <c r="N92" s="67"/>
      <c r="O92" s="67"/>
      <c r="P92" s="67"/>
      <c r="Q92" s="88">
        <f t="shared" si="1"/>
        <v>0</v>
      </c>
    </row>
    <row r="93" spans="2:17" s="68" customFormat="1" x14ac:dyDescent="0.25">
      <c r="B93" s="100" t="s">
        <v>680</v>
      </c>
      <c r="C93" s="101" t="s">
        <v>208</v>
      </c>
      <c r="D93" s="14" t="s">
        <v>216</v>
      </c>
      <c r="E93" s="14" t="s">
        <v>214</v>
      </c>
      <c r="F93" s="64"/>
      <c r="G93" s="65" t="s">
        <v>734</v>
      </c>
      <c r="H93" s="66" t="s">
        <v>209</v>
      </c>
      <c r="I93" s="66" t="s">
        <v>201</v>
      </c>
      <c r="J93" s="67"/>
      <c r="K93" s="67"/>
      <c r="L93" s="67"/>
      <c r="M93" s="67"/>
      <c r="N93" s="67"/>
      <c r="O93" s="67"/>
      <c r="P93" s="67"/>
      <c r="Q93" s="88">
        <f t="shared" si="1"/>
        <v>0</v>
      </c>
    </row>
    <row r="94" spans="2:17" s="68" customFormat="1" x14ac:dyDescent="0.25">
      <c r="B94" s="100" t="s">
        <v>681</v>
      </c>
      <c r="C94" s="101" t="s">
        <v>208</v>
      </c>
      <c r="D94" s="14" t="s">
        <v>216</v>
      </c>
      <c r="E94" s="14" t="s">
        <v>215</v>
      </c>
      <c r="F94" s="64"/>
      <c r="G94" s="65" t="s">
        <v>734</v>
      </c>
      <c r="H94" s="66" t="s">
        <v>209</v>
      </c>
      <c r="I94" s="66" t="s">
        <v>201</v>
      </c>
      <c r="J94" s="67"/>
      <c r="K94" s="67"/>
      <c r="L94" s="67"/>
      <c r="M94" s="67"/>
      <c r="N94" s="67"/>
      <c r="O94" s="67"/>
      <c r="P94" s="67"/>
      <c r="Q94" s="88">
        <f t="shared" si="1"/>
        <v>0</v>
      </c>
    </row>
    <row r="95" spans="2:17" s="68" customFormat="1" x14ac:dyDescent="0.25">
      <c r="B95" s="100" t="s">
        <v>682</v>
      </c>
      <c r="C95" s="101" t="s">
        <v>208</v>
      </c>
      <c r="D95" s="14" t="s">
        <v>217</v>
      </c>
      <c r="E95" s="14" t="s">
        <v>210</v>
      </c>
      <c r="F95" s="64"/>
      <c r="G95" s="65" t="s">
        <v>734</v>
      </c>
      <c r="H95" s="66" t="s">
        <v>209</v>
      </c>
      <c r="I95" s="66" t="s">
        <v>201</v>
      </c>
      <c r="J95" s="67"/>
      <c r="K95" s="67"/>
      <c r="L95" s="67"/>
      <c r="M95" s="67"/>
      <c r="N95" s="67"/>
      <c r="O95" s="67"/>
      <c r="P95" s="67"/>
      <c r="Q95" s="88">
        <f t="shared" si="1"/>
        <v>0</v>
      </c>
    </row>
    <row r="96" spans="2:17" s="68" customFormat="1" x14ac:dyDescent="0.25">
      <c r="B96" s="100" t="s">
        <v>683</v>
      </c>
      <c r="C96" s="101" t="s">
        <v>208</v>
      </c>
      <c r="D96" s="14" t="s">
        <v>217</v>
      </c>
      <c r="E96" s="14" t="s">
        <v>212</v>
      </c>
      <c r="F96" s="64"/>
      <c r="G96" s="65" t="s">
        <v>734</v>
      </c>
      <c r="H96" s="66" t="s">
        <v>209</v>
      </c>
      <c r="I96" s="66" t="s">
        <v>201</v>
      </c>
      <c r="J96" s="67"/>
      <c r="K96" s="67"/>
      <c r="L96" s="67"/>
      <c r="M96" s="67"/>
      <c r="N96" s="67"/>
      <c r="O96" s="67"/>
      <c r="P96" s="67"/>
      <c r="Q96" s="88">
        <f t="shared" si="1"/>
        <v>0</v>
      </c>
    </row>
    <row r="97" spans="2:17" s="68" customFormat="1" x14ac:dyDescent="0.25">
      <c r="B97" s="100" t="s">
        <v>684</v>
      </c>
      <c r="C97" s="101" t="s">
        <v>208</v>
      </c>
      <c r="D97" s="14" t="s">
        <v>217</v>
      </c>
      <c r="E97" s="14" t="s">
        <v>213</v>
      </c>
      <c r="F97" s="64"/>
      <c r="G97" s="65" t="s">
        <v>734</v>
      </c>
      <c r="H97" s="66" t="s">
        <v>209</v>
      </c>
      <c r="I97" s="66" t="s">
        <v>201</v>
      </c>
      <c r="J97" s="67"/>
      <c r="K97" s="67"/>
      <c r="L97" s="67"/>
      <c r="M97" s="67"/>
      <c r="N97" s="67"/>
      <c r="O97" s="67"/>
      <c r="P97" s="67"/>
      <c r="Q97" s="88">
        <f t="shared" si="1"/>
        <v>0</v>
      </c>
    </row>
    <row r="98" spans="2:17" s="68" customFormat="1" x14ac:dyDescent="0.25">
      <c r="B98" s="100" t="s">
        <v>685</v>
      </c>
      <c r="C98" s="101" t="s">
        <v>208</v>
      </c>
      <c r="D98" s="14" t="s">
        <v>217</v>
      </c>
      <c r="E98" s="14" t="s">
        <v>214</v>
      </c>
      <c r="F98" s="64"/>
      <c r="G98" s="65" t="s">
        <v>734</v>
      </c>
      <c r="H98" s="66" t="s">
        <v>209</v>
      </c>
      <c r="I98" s="66" t="s">
        <v>201</v>
      </c>
      <c r="J98" s="67"/>
      <c r="K98" s="67"/>
      <c r="L98" s="67"/>
      <c r="M98" s="67"/>
      <c r="N98" s="67"/>
      <c r="O98" s="67"/>
      <c r="P98" s="67"/>
      <c r="Q98" s="88">
        <f t="shared" si="1"/>
        <v>0</v>
      </c>
    </row>
    <row r="99" spans="2:17" s="68" customFormat="1" x14ac:dyDescent="0.25">
      <c r="B99" s="100" t="s">
        <v>686</v>
      </c>
      <c r="C99" s="101" t="s">
        <v>208</v>
      </c>
      <c r="D99" s="14" t="s">
        <v>217</v>
      </c>
      <c r="E99" s="14" t="s">
        <v>215</v>
      </c>
      <c r="F99" s="64"/>
      <c r="G99" s="65" t="s">
        <v>734</v>
      </c>
      <c r="H99" s="66" t="s">
        <v>209</v>
      </c>
      <c r="I99" s="66" t="s">
        <v>201</v>
      </c>
      <c r="J99" s="67"/>
      <c r="K99" s="67"/>
      <c r="L99" s="67"/>
      <c r="M99" s="67"/>
      <c r="N99" s="67"/>
      <c r="O99" s="67"/>
      <c r="P99" s="67"/>
      <c r="Q99" s="88">
        <f t="shared" si="1"/>
        <v>0</v>
      </c>
    </row>
    <row r="100" spans="2:17" s="68" customFormat="1" x14ac:dyDescent="0.25">
      <c r="B100" s="100" t="s">
        <v>687</v>
      </c>
      <c r="C100" s="101" t="s">
        <v>208</v>
      </c>
      <c r="D100" s="14" t="s">
        <v>218</v>
      </c>
      <c r="E100" s="14" t="s">
        <v>210</v>
      </c>
      <c r="F100" s="64"/>
      <c r="G100" s="65" t="s">
        <v>734</v>
      </c>
      <c r="H100" s="66" t="s">
        <v>209</v>
      </c>
      <c r="I100" s="66" t="s">
        <v>201</v>
      </c>
      <c r="J100" s="67"/>
      <c r="K100" s="67"/>
      <c r="L100" s="67"/>
      <c r="M100" s="67"/>
      <c r="N100" s="67"/>
      <c r="O100" s="67"/>
      <c r="P100" s="67"/>
      <c r="Q100" s="88">
        <f t="shared" si="1"/>
        <v>0</v>
      </c>
    </row>
    <row r="101" spans="2:17" s="68" customFormat="1" x14ac:dyDescent="0.25">
      <c r="B101" s="100" t="s">
        <v>688</v>
      </c>
      <c r="C101" s="101" t="s">
        <v>208</v>
      </c>
      <c r="D101" s="14" t="s">
        <v>218</v>
      </c>
      <c r="E101" s="14" t="s">
        <v>212</v>
      </c>
      <c r="F101" s="64"/>
      <c r="G101" s="65" t="s">
        <v>734</v>
      </c>
      <c r="H101" s="66" t="s">
        <v>209</v>
      </c>
      <c r="I101" s="66" t="s">
        <v>201</v>
      </c>
      <c r="J101" s="67"/>
      <c r="K101" s="67"/>
      <c r="L101" s="67"/>
      <c r="M101" s="67"/>
      <c r="N101" s="67"/>
      <c r="O101" s="67"/>
      <c r="P101" s="67"/>
      <c r="Q101" s="88">
        <f t="shared" si="1"/>
        <v>0</v>
      </c>
    </row>
    <row r="102" spans="2:17" s="68" customFormat="1" x14ac:dyDescent="0.25">
      <c r="B102" s="100" t="s">
        <v>689</v>
      </c>
      <c r="C102" s="101" t="s">
        <v>208</v>
      </c>
      <c r="D102" s="14" t="s">
        <v>218</v>
      </c>
      <c r="E102" s="14" t="s">
        <v>213</v>
      </c>
      <c r="F102" s="64"/>
      <c r="G102" s="65" t="s">
        <v>734</v>
      </c>
      <c r="H102" s="66" t="s">
        <v>209</v>
      </c>
      <c r="I102" s="66" t="s">
        <v>201</v>
      </c>
      <c r="J102" s="67"/>
      <c r="K102" s="67"/>
      <c r="L102" s="67"/>
      <c r="M102" s="67"/>
      <c r="N102" s="67"/>
      <c r="O102" s="67"/>
      <c r="P102" s="67"/>
      <c r="Q102" s="88">
        <f t="shared" si="1"/>
        <v>0</v>
      </c>
    </row>
    <row r="103" spans="2:17" s="68" customFormat="1" x14ac:dyDescent="0.25">
      <c r="B103" s="100" t="s">
        <v>690</v>
      </c>
      <c r="C103" s="101" t="s">
        <v>208</v>
      </c>
      <c r="D103" s="14" t="s">
        <v>218</v>
      </c>
      <c r="E103" s="14" t="s">
        <v>214</v>
      </c>
      <c r="F103" s="64"/>
      <c r="G103" s="65" t="s">
        <v>734</v>
      </c>
      <c r="H103" s="66" t="s">
        <v>209</v>
      </c>
      <c r="I103" s="66" t="s">
        <v>201</v>
      </c>
      <c r="J103" s="67"/>
      <c r="K103" s="67"/>
      <c r="L103" s="67"/>
      <c r="M103" s="67"/>
      <c r="N103" s="67"/>
      <c r="O103" s="67"/>
      <c r="P103" s="67"/>
      <c r="Q103" s="88">
        <f t="shared" si="1"/>
        <v>0</v>
      </c>
    </row>
    <row r="104" spans="2:17" s="68" customFormat="1" x14ac:dyDescent="0.25">
      <c r="B104" s="100" t="s">
        <v>691</v>
      </c>
      <c r="C104" s="101" t="s">
        <v>208</v>
      </c>
      <c r="D104" s="14" t="s">
        <v>218</v>
      </c>
      <c r="E104" s="14" t="s">
        <v>215</v>
      </c>
      <c r="F104" s="64"/>
      <c r="G104" s="65" t="s">
        <v>734</v>
      </c>
      <c r="H104" s="66" t="s">
        <v>209</v>
      </c>
      <c r="I104" s="66" t="s">
        <v>201</v>
      </c>
      <c r="J104" s="67"/>
      <c r="K104" s="67"/>
      <c r="L104" s="67"/>
      <c r="M104" s="67"/>
      <c r="N104" s="67"/>
      <c r="O104" s="67"/>
      <c r="P104" s="67"/>
      <c r="Q104" s="88">
        <f t="shared" si="1"/>
        <v>0</v>
      </c>
    </row>
    <row r="105" spans="2:17" s="68" customFormat="1" x14ac:dyDescent="0.25">
      <c r="B105" s="100" t="s">
        <v>692</v>
      </c>
      <c r="C105" s="101" t="s">
        <v>208</v>
      </c>
      <c r="D105" s="14" t="s">
        <v>229</v>
      </c>
      <c r="E105" s="14" t="s">
        <v>210</v>
      </c>
      <c r="F105" s="64"/>
      <c r="G105" s="65" t="s">
        <v>734</v>
      </c>
      <c r="H105" s="66" t="s">
        <v>209</v>
      </c>
      <c r="I105" s="66" t="s">
        <v>201</v>
      </c>
      <c r="J105" s="67"/>
      <c r="K105" s="67"/>
      <c r="L105" s="67"/>
      <c r="M105" s="67"/>
      <c r="N105" s="67"/>
      <c r="O105" s="67"/>
      <c r="P105" s="67"/>
      <c r="Q105" s="88">
        <f t="shared" si="1"/>
        <v>0</v>
      </c>
    </row>
    <row r="106" spans="2:17" s="68" customFormat="1" x14ac:dyDescent="0.25">
      <c r="B106" s="100" t="s">
        <v>693</v>
      </c>
      <c r="C106" s="101" t="s">
        <v>208</v>
      </c>
      <c r="D106" s="14" t="s">
        <v>229</v>
      </c>
      <c r="E106" s="14" t="s">
        <v>212</v>
      </c>
      <c r="F106" s="64"/>
      <c r="G106" s="65" t="s">
        <v>734</v>
      </c>
      <c r="H106" s="66" t="s">
        <v>209</v>
      </c>
      <c r="I106" s="66" t="s">
        <v>201</v>
      </c>
      <c r="J106" s="67"/>
      <c r="K106" s="67"/>
      <c r="L106" s="67"/>
      <c r="M106" s="67"/>
      <c r="N106" s="67"/>
      <c r="O106" s="67"/>
      <c r="P106" s="67"/>
      <c r="Q106" s="88">
        <f t="shared" si="1"/>
        <v>0</v>
      </c>
    </row>
    <row r="107" spans="2:17" s="68" customFormat="1" x14ac:dyDescent="0.25">
      <c r="B107" s="100" t="s">
        <v>694</v>
      </c>
      <c r="C107" s="101" t="s">
        <v>208</v>
      </c>
      <c r="D107" s="14" t="s">
        <v>229</v>
      </c>
      <c r="E107" s="14" t="s">
        <v>213</v>
      </c>
      <c r="F107" s="64"/>
      <c r="G107" s="65" t="s">
        <v>734</v>
      </c>
      <c r="H107" s="66" t="s">
        <v>209</v>
      </c>
      <c r="I107" s="66" t="s">
        <v>201</v>
      </c>
      <c r="J107" s="67"/>
      <c r="K107" s="67"/>
      <c r="L107" s="67"/>
      <c r="M107" s="67"/>
      <c r="N107" s="67"/>
      <c r="O107" s="67"/>
      <c r="P107" s="67"/>
      <c r="Q107" s="88">
        <f t="shared" si="1"/>
        <v>0</v>
      </c>
    </row>
    <row r="108" spans="2:17" s="68" customFormat="1" x14ac:dyDescent="0.25">
      <c r="B108" s="100" t="s">
        <v>695</v>
      </c>
      <c r="C108" s="101" t="s">
        <v>208</v>
      </c>
      <c r="D108" s="14" t="s">
        <v>229</v>
      </c>
      <c r="E108" s="14" t="s">
        <v>214</v>
      </c>
      <c r="F108" s="64"/>
      <c r="G108" s="65" t="s">
        <v>734</v>
      </c>
      <c r="H108" s="66" t="s">
        <v>209</v>
      </c>
      <c r="I108" s="66" t="s">
        <v>201</v>
      </c>
      <c r="J108" s="67"/>
      <c r="K108" s="67"/>
      <c r="L108" s="67"/>
      <c r="M108" s="67"/>
      <c r="N108" s="67"/>
      <c r="O108" s="67"/>
      <c r="P108" s="67"/>
      <c r="Q108" s="88">
        <f t="shared" si="1"/>
        <v>0</v>
      </c>
    </row>
    <row r="109" spans="2:17" s="68" customFormat="1" x14ac:dyDescent="0.25">
      <c r="B109" s="100" t="s">
        <v>696</v>
      </c>
      <c r="C109" s="101" t="s">
        <v>208</v>
      </c>
      <c r="D109" s="14" t="s">
        <v>229</v>
      </c>
      <c r="E109" s="14" t="s">
        <v>215</v>
      </c>
      <c r="F109" s="64"/>
      <c r="G109" s="65" t="s">
        <v>734</v>
      </c>
      <c r="H109" s="66" t="s">
        <v>209</v>
      </c>
      <c r="I109" s="66" t="s">
        <v>201</v>
      </c>
      <c r="J109" s="67"/>
      <c r="K109" s="67"/>
      <c r="L109" s="67"/>
      <c r="M109" s="67"/>
      <c r="N109" s="67"/>
      <c r="O109" s="67"/>
      <c r="P109" s="67"/>
      <c r="Q109" s="88">
        <f t="shared" si="1"/>
        <v>0</v>
      </c>
    </row>
  </sheetData>
  <sheetProtection algorithmName="SHA-512" hashValue="kYY2bR505ZAoU0TsCGM+Gs858R8bIMGP/+DyISEwgy7nwBFHKwIi3uziq9FfGfA2UPpFSUrKOszL6Bf5k7TMlg==" saltValue="9inyXY0Ty+XOd+oAtfFoVg==" spinCount="100000" sheet="1" formatColumns="0" formatRows="0"/>
  <mergeCells count="15">
    <mergeCell ref="B10:B14"/>
    <mergeCell ref="K10:K14"/>
    <mergeCell ref="C10:C14"/>
    <mergeCell ref="Q10:Q14"/>
    <mergeCell ref="F10:F14"/>
    <mergeCell ref="L10:L14"/>
    <mergeCell ref="M10:M14"/>
    <mergeCell ref="N10:N14"/>
    <mergeCell ref="O10:O14"/>
    <mergeCell ref="P10:P14"/>
    <mergeCell ref="D62:E62"/>
    <mergeCell ref="D5:E5"/>
    <mergeCell ref="I10:I14"/>
    <mergeCell ref="G10:G14"/>
    <mergeCell ref="H10:H14"/>
  </mergeCells>
  <phoneticPr fontId="12" type="noConversion"/>
  <pageMargins left="0.74803149606299213" right="0.74803149606299213" top="0.6692913385826772" bottom="0.74803149606299213" header="0.51181102362204722" footer="0.51181102362204722"/>
  <pageSetup paperSize="9" scale="35" fitToHeight="0" orientation="landscape" r:id="rId1"/>
  <headerFooter differentFirst="1" alignWithMargins="0">
    <oddHeader>&amp;C&amp;"Calibri,Normal"&amp;10&amp;A&amp;R&amp;"Calibri,Normal"Versjon 20.09.16</oddHeader>
    <oddFooter xml:space="preserve">&amp;L&amp;"Calibri,Normal"&amp;F     </oddFooter>
    <firstHeader>&amp;C&amp;A</firstHeader>
    <firstFooter xml:space="preserve">&amp;L&amp;F    </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C1613-8808-4962-AC85-081C253145D8}">
  <sheetPr codeName="Ark2">
    <tabColor theme="8" tint="0.59999389629810485"/>
    <pageSetUpPr fitToPage="1"/>
  </sheetPr>
  <dimension ref="B1:L44"/>
  <sheetViews>
    <sheetView showRowColHeaders="0" zoomScaleNormal="100" workbookViewId="0">
      <selection activeCell="C18" sqref="C18"/>
    </sheetView>
  </sheetViews>
  <sheetFormatPr baseColWidth="10" defaultColWidth="10.85546875" defaultRowHeight="15" x14ac:dyDescent="0.25"/>
  <cols>
    <col min="1" max="1" width="2.5703125" style="3" customWidth="1"/>
    <col min="2" max="2" width="9.140625" style="3" customWidth="1"/>
    <col min="3" max="3" width="57.85546875" style="3" customWidth="1"/>
    <col min="4" max="4" width="23.85546875" style="3" customWidth="1"/>
    <col min="5" max="5" width="2.85546875" style="3" customWidth="1"/>
    <col min="6" max="7" width="10.85546875" style="3"/>
    <col min="8" max="8" width="2.140625" style="3" customWidth="1"/>
    <col min="9" max="16384" width="10.85546875" style="3"/>
  </cols>
  <sheetData>
    <row r="1" spans="2:12" s="1" customFormat="1" ht="50.1" customHeight="1" x14ac:dyDescent="0.25">
      <c r="D1" s="2"/>
    </row>
    <row r="2" spans="2:12" ht="18.600000000000001" customHeight="1" x14ac:dyDescent="0.25"/>
    <row r="3" spans="2:12" x14ac:dyDescent="0.25">
      <c r="B3" s="1"/>
      <c r="C3" s="1"/>
      <c r="D3" s="2"/>
    </row>
    <row r="4" spans="2:12" x14ac:dyDescent="0.25">
      <c r="B4" s="1"/>
      <c r="C4" s="1"/>
      <c r="D4" s="1"/>
    </row>
    <row r="5" spans="2:12" x14ac:dyDescent="0.25">
      <c r="B5" s="1"/>
      <c r="C5" s="1"/>
      <c r="D5" s="1"/>
    </row>
    <row r="6" spans="2:12" x14ac:dyDescent="0.25">
      <c r="B6" s="4"/>
      <c r="C6" s="1"/>
      <c r="D6" s="1"/>
      <c r="L6" s="5"/>
    </row>
    <row r="7" spans="2:12" x14ac:dyDescent="0.25">
      <c r="B7" s="1"/>
      <c r="C7" s="1"/>
      <c r="D7" s="1"/>
    </row>
    <row r="8" spans="2:12" x14ac:dyDescent="0.25">
      <c r="B8" s="1"/>
      <c r="C8" s="1"/>
      <c r="D8" s="1"/>
    </row>
    <row r="9" spans="2:12" x14ac:dyDescent="0.25">
      <c r="B9" s="1"/>
      <c r="C9" s="1"/>
      <c r="D9" s="1"/>
    </row>
    <row r="10" spans="2:12" x14ac:dyDescent="0.25">
      <c r="B10" s="1"/>
      <c r="C10" s="1"/>
      <c r="D10" s="1"/>
    </row>
    <row r="11" spans="2:12" x14ac:dyDescent="0.25">
      <c r="B11" s="1"/>
      <c r="C11" s="1"/>
      <c r="D11" s="1"/>
    </row>
    <row r="12" spans="2:12" x14ac:dyDescent="0.25">
      <c r="B12" s="1"/>
      <c r="C12" s="1"/>
      <c r="D12" s="1"/>
    </row>
    <row r="13" spans="2:12" x14ac:dyDescent="0.25">
      <c r="B13" s="1"/>
      <c r="C13" s="1"/>
      <c r="D13" s="1"/>
    </row>
    <row r="14" spans="2:12" ht="15.75" x14ac:dyDescent="0.25">
      <c r="B14" s="1"/>
      <c r="C14" s="6" t="s">
        <v>704</v>
      </c>
      <c r="D14" s="1"/>
    </row>
    <row r="15" spans="2:12" ht="28.5" x14ac:dyDescent="0.45">
      <c r="B15" s="1"/>
      <c r="C15" s="7" t="s">
        <v>232</v>
      </c>
      <c r="D15" s="1"/>
    </row>
    <row r="16" spans="2:12" x14ac:dyDescent="0.25">
      <c r="B16" s="1"/>
      <c r="C16" s="1"/>
      <c r="D16" s="1"/>
    </row>
    <row r="17" spans="2:4" x14ac:dyDescent="0.25">
      <c r="B17" s="1"/>
      <c r="C17" s="1"/>
      <c r="D17" s="1"/>
    </row>
    <row r="18" spans="2:4" ht="15.75" x14ac:dyDescent="0.25">
      <c r="B18" s="1"/>
      <c r="C18" s="90" t="s">
        <v>703</v>
      </c>
      <c r="D18" s="1"/>
    </row>
    <row r="19" spans="2:4" ht="15.75" x14ac:dyDescent="0.25">
      <c r="B19" s="1"/>
      <c r="C19" s="6" t="s">
        <v>14</v>
      </c>
      <c r="D19" s="1"/>
    </row>
    <row r="20" spans="2:4" x14ac:dyDescent="0.25">
      <c r="B20" s="1"/>
      <c r="C20" s="1"/>
      <c r="D20" s="1"/>
    </row>
    <row r="21" spans="2:4" x14ac:dyDescent="0.25">
      <c r="B21" s="1"/>
      <c r="C21" s="1"/>
      <c r="D21" s="1"/>
    </row>
    <row r="22" spans="2:4" x14ac:dyDescent="0.25">
      <c r="B22" s="1"/>
      <c r="C22" s="1"/>
      <c r="D22" s="1"/>
    </row>
    <row r="23" spans="2:4" x14ac:dyDescent="0.25">
      <c r="B23" s="1"/>
      <c r="C23" s="1"/>
      <c r="D23" s="1"/>
    </row>
    <row r="24" spans="2:4" x14ac:dyDescent="0.25">
      <c r="B24" s="1"/>
      <c r="C24" s="1"/>
      <c r="D24" s="1"/>
    </row>
    <row r="25" spans="2:4" x14ac:dyDescent="0.25">
      <c r="B25" s="1"/>
      <c r="C25" s="1"/>
      <c r="D25" s="1"/>
    </row>
    <row r="26" spans="2:4" x14ac:dyDescent="0.25">
      <c r="B26" s="1"/>
      <c r="C26" s="1"/>
      <c r="D26" s="1"/>
    </row>
    <row r="27" spans="2:4" x14ac:dyDescent="0.25">
      <c r="B27" s="1"/>
      <c r="C27" s="4"/>
      <c r="D27" s="1"/>
    </row>
    <row r="28" spans="2:4" x14ac:dyDescent="0.25">
      <c r="B28" s="1"/>
      <c r="C28" s="1"/>
      <c r="D28" s="1"/>
    </row>
    <row r="29" spans="2:4" x14ac:dyDescent="0.25">
      <c r="B29" s="1"/>
      <c r="C29" s="1"/>
      <c r="D29" s="1"/>
    </row>
    <row r="30" spans="2:4" x14ac:dyDescent="0.25">
      <c r="B30" s="1"/>
      <c r="C30" s="1"/>
      <c r="D30" s="1"/>
    </row>
    <row r="31" spans="2:4" x14ac:dyDescent="0.25">
      <c r="B31" s="1"/>
      <c r="C31" s="1"/>
      <c r="D31" s="1"/>
    </row>
    <row r="32" spans="2:4" x14ac:dyDescent="0.25">
      <c r="B32" s="1"/>
      <c r="C32" s="1"/>
      <c r="D32" s="1"/>
    </row>
    <row r="33" spans="2:4" x14ac:dyDescent="0.25">
      <c r="B33" s="1"/>
      <c r="C33" s="1"/>
      <c r="D33" s="1"/>
    </row>
    <row r="34" spans="2:4" x14ac:dyDescent="0.25">
      <c r="B34" s="1"/>
      <c r="C34" s="1"/>
      <c r="D34" s="1"/>
    </row>
    <row r="35" spans="2:4" x14ac:dyDescent="0.25">
      <c r="B35" s="1"/>
      <c r="C35" s="1"/>
      <c r="D35" s="1"/>
    </row>
    <row r="36" spans="2:4" x14ac:dyDescent="0.25">
      <c r="B36" s="1"/>
      <c r="C36" s="1"/>
      <c r="D36" s="1"/>
    </row>
    <row r="37" spans="2:4" x14ac:dyDescent="0.25">
      <c r="B37" s="1"/>
      <c r="C37" s="1"/>
      <c r="D37" s="1"/>
    </row>
    <row r="38" spans="2:4" x14ac:dyDescent="0.25">
      <c r="B38" s="1"/>
      <c r="C38" s="1"/>
      <c r="D38" s="1"/>
    </row>
    <row r="39" spans="2:4" x14ac:dyDescent="0.25">
      <c r="B39" s="1"/>
      <c r="C39" s="1"/>
      <c r="D39" s="1"/>
    </row>
    <row r="40" spans="2:4" x14ac:dyDescent="0.25">
      <c r="B40" s="1"/>
      <c r="C40" s="1"/>
      <c r="D40" s="1"/>
    </row>
    <row r="41" spans="2:4" x14ac:dyDescent="0.25">
      <c r="B41" s="1"/>
      <c r="C41" s="1"/>
      <c r="D41" s="1"/>
    </row>
    <row r="42" spans="2:4" x14ac:dyDescent="0.25">
      <c r="B42" s="1"/>
      <c r="C42" s="1"/>
      <c r="D42" s="1"/>
    </row>
    <row r="43" spans="2:4" x14ac:dyDescent="0.25">
      <c r="B43" s="1"/>
      <c r="C43" s="1"/>
      <c r="D43" s="1"/>
    </row>
    <row r="44" spans="2:4" x14ac:dyDescent="0.25">
      <c r="B44" s="1"/>
      <c r="C44" s="1"/>
      <c r="D44" s="1"/>
    </row>
  </sheetData>
  <sheetProtection algorithmName="SHA-512" hashValue="UhEsCl3XLWXMkPD+zCbwJ61OmVoLTDhKCKg5TNTK+ucU9p22b+qgSn0RJY6G7+UgZVO8bFuHhIbyCmzbKi+MDg==" saltValue="LJnQYJeW5/r7rSE+UJWt5Q==" spinCount="100000" sheet="1" objects="1" scenarios="1"/>
  <pageMargins left="0.74803149606299213" right="0.74803149606299213" top="0.98425196850393704" bottom="0.98425196850393704" header="0.51181102362204722" footer="0.51181102362204722"/>
  <pageSetup paperSize="9" scale="89" orientation="portrait" r:id="rId1"/>
  <headerFooter alignWithMargins="0">
    <oddFooter>&amp;L&amp;F&amp;C&amp;A&amp;RSide &amp;P av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752D3-59C0-402C-A47F-26C041E9FE21}">
  <sheetPr codeName="Ark3">
    <tabColor theme="8" tint="0.59999389629810485"/>
    <pageSetUpPr fitToPage="1"/>
  </sheetPr>
  <dimension ref="B1:G21"/>
  <sheetViews>
    <sheetView showGridLines="0" zoomScaleNormal="100" workbookViewId="0">
      <selection activeCell="C20" sqref="C20"/>
    </sheetView>
  </sheetViews>
  <sheetFormatPr baseColWidth="10" defaultColWidth="10.85546875" defaultRowHeight="15" x14ac:dyDescent="0.25"/>
  <cols>
    <col min="1" max="1" width="2.5703125" style="3" customWidth="1"/>
    <col min="2" max="2" width="29.85546875" style="3" customWidth="1"/>
    <col min="3" max="3" width="98.42578125" style="9" customWidth="1"/>
    <col min="4" max="4" width="3.42578125" style="3" customWidth="1"/>
    <col min="5" max="16384" width="10.85546875" style="3"/>
  </cols>
  <sheetData>
    <row r="1" spans="2:7" s="1" customFormat="1" ht="50.1" customHeight="1" x14ac:dyDescent="0.25">
      <c r="C1" s="8"/>
    </row>
    <row r="2" spans="2:7" ht="20.100000000000001" customHeight="1" x14ac:dyDescent="0.25"/>
    <row r="3" spans="2:7" ht="20.100000000000001" customHeight="1" x14ac:dyDescent="0.25">
      <c r="B3" s="10" t="s">
        <v>15</v>
      </c>
      <c r="C3" s="10"/>
    </row>
    <row r="4" spans="2:7" ht="14.45" customHeight="1" x14ac:dyDescent="0.25">
      <c r="B4" s="125" t="s">
        <v>16</v>
      </c>
      <c r="C4" s="125"/>
    </row>
    <row r="5" spans="2:7" x14ac:dyDescent="0.25">
      <c r="B5" s="125"/>
      <c r="C5" s="125"/>
    </row>
    <row r="6" spans="2:7" x14ac:dyDescent="0.25">
      <c r="B6" s="125"/>
      <c r="C6" s="125"/>
    </row>
    <row r="7" spans="2:7" ht="14.45" customHeight="1" x14ac:dyDescent="0.25">
      <c r="B7" s="11" t="s">
        <v>17</v>
      </c>
      <c r="C7" s="11" t="s">
        <v>18</v>
      </c>
    </row>
    <row r="8" spans="2:7" x14ac:dyDescent="0.25">
      <c r="B8" s="12" t="s">
        <v>19</v>
      </c>
      <c r="C8" s="12" t="s">
        <v>20</v>
      </c>
    </row>
    <row r="9" spans="2:7" x14ac:dyDescent="0.25">
      <c r="B9" s="12" t="s">
        <v>38</v>
      </c>
      <c r="C9" s="12" t="s">
        <v>705</v>
      </c>
    </row>
    <row r="10" spans="2:7" ht="30" x14ac:dyDescent="0.25">
      <c r="B10" s="14" t="s">
        <v>21</v>
      </c>
      <c r="C10" s="15" t="s">
        <v>22</v>
      </c>
    </row>
    <row r="11" spans="2:7" x14ac:dyDescent="0.25">
      <c r="B11" s="12" t="s">
        <v>39</v>
      </c>
      <c r="C11" s="12" t="s">
        <v>706</v>
      </c>
    </row>
    <row r="12" spans="2:7" x14ac:dyDescent="0.25">
      <c r="B12" s="12" t="s">
        <v>40</v>
      </c>
      <c r="C12" s="12" t="s">
        <v>707</v>
      </c>
    </row>
    <row r="13" spans="2:7" ht="30" x14ac:dyDescent="0.25">
      <c r="B13" s="14" t="s">
        <v>23</v>
      </c>
      <c r="C13" s="14" t="s">
        <v>708</v>
      </c>
    </row>
    <row r="14" spans="2:7" ht="30" x14ac:dyDescent="0.25">
      <c r="B14" s="15" t="s">
        <v>713</v>
      </c>
      <c r="C14" s="12" t="s">
        <v>728</v>
      </c>
    </row>
    <row r="15" spans="2:7" x14ac:dyDescent="0.25">
      <c r="B15" s="12" t="s">
        <v>24</v>
      </c>
      <c r="C15" s="15" t="s">
        <v>727</v>
      </c>
      <c r="E15" s="16"/>
      <c r="F15" s="16"/>
      <c r="G15" s="16"/>
    </row>
    <row r="16" spans="2:7" ht="45" x14ac:dyDescent="0.25">
      <c r="B16" s="12" t="s">
        <v>729</v>
      </c>
      <c r="C16" s="12" t="s">
        <v>26</v>
      </c>
    </row>
    <row r="17" spans="2:3" x14ac:dyDescent="0.25">
      <c r="B17" s="12" t="s">
        <v>27</v>
      </c>
      <c r="C17" s="15" t="s">
        <v>28</v>
      </c>
    </row>
    <row r="18" spans="2:3" ht="30" x14ac:dyDescent="0.25">
      <c r="B18" s="12" t="s">
        <v>29</v>
      </c>
      <c r="C18" s="12" t="s">
        <v>30</v>
      </c>
    </row>
    <row r="19" spans="2:3" ht="405" x14ac:dyDescent="0.25">
      <c r="B19" s="12" t="s">
        <v>127</v>
      </c>
      <c r="C19" s="12" t="s">
        <v>736</v>
      </c>
    </row>
    <row r="20" spans="2:3" x14ac:dyDescent="0.25">
      <c r="B20" s="12" t="s">
        <v>702</v>
      </c>
      <c r="C20" s="12" t="s">
        <v>726</v>
      </c>
    </row>
    <row r="21" spans="2:3" ht="30" x14ac:dyDescent="0.25">
      <c r="B21" s="14" t="s">
        <v>712</v>
      </c>
      <c r="C21" s="14" t="s">
        <v>725</v>
      </c>
    </row>
  </sheetData>
  <sheetProtection algorithmName="SHA-512" hashValue="Y8uRRPjDoXFwtcrV7MW+jz2TJLyjkSrbZn23WvNmVEbNt1W9dcUyQoS6+7njZVP0Eoe2AWoC6MEAbXsbgv5aKA==" saltValue="lvcZLKL611KDpZZqkTzdNg==" spinCount="100000" sheet="1" objects="1" scenarios="1"/>
  <mergeCells count="1">
    <mergeCell ref="B4:C6"/>
  </mergeCells>
  <pageMargins left="0.75" right="0.75" top="1" bottom="1" header="0.5" footer="0.5"/>
  <pageSetup paperSize="9" scale="76" orientation="portrait" r:id="rId1"/>
  <headerFooter differentFirst="1">
    <oddHeader>&amp;RVersjon 20.09.16</oddHeader>
    <oddFooter>&amp;L&amp;F            &amp;C&amp;A</oddFooter>
    <firstFooter xml:space="preserve">&amp;L&amp;F   </firstFooter>
  </headerFooter>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32FCC9-28FE-432E-A408-E725D63A7857}">
  <sheetPr codeName="Ark4">
    <tabColor theme="2" tint="-9.9978637043366805E-2"/>
    <pageSetUpPr fitToPage="1"/>
  </sheetPr>
  <dimension ref="B1:C4"/>
  <sheetViews>
    <sheetView showGridLines="0" zoomScaleNormal="100" workbookViewId="0">
      <selection activeCell="B3" sqref="B3"/>
    </sheetView>
  </sheetViews>
  <sheetFormatPr baseColWidth="10" defaultColWidth="10.85546875" defaultRowHeight="15" x14ac:dyDescent="0.25"/>
  <cols>
    <col min="1" max="1" width="2.5703125" style="3" customWidth="1"/>
    <col min="2" max="2" width="29.85546875" style="3" customWidth="1"/>
    <col min="3" max="3" width="98.42578125" style="9" customWidth="1"/>
    <col min="4" max="4" width="3.42578125" style="3" customWidth="1"/>
    <col min="5" max="16384" width="10.85546875" style="3"/>
  </cols>
  <sheetData>
    <row r="1" spans="2:3" s="1" customFormat="1" ht="50.1" customHeight="1" x14ac:dyDescent="0.25">
      <c r="C1" s="8"/>
    </row>
    <row r="2" spans="2:3" ht="20.100000000000001" customHeight="1" x14ac:dyDescent="0.25"/>
    <row r="3" spans="2:3" ht="20.100000000000001" customHeight="1" x14ac:dyDescent="0.25">
      <c r="B3" s="10" t="s">
        <v>15</v>
      </c>
      <c r="C3" s="10"/>
    </row>
    <row r="4" spans="2:3" x14ac:dyDescent="0.25">
      <c r="B4" s="34" t="s">
        <v>31</v>
      </c>
    </row>
  </sheetData>
  <pageMargins left="0.75" right="0.75" top="1" bottom="1" header="0.5" footer="0.5"/>
  <pageSetup paperSize="9" scale="76" orientation="portrait" r:id="rId1"/>
  <headerFooter differentFirst="1">
    <oddHeader>&amp;RVersjon 20.09.16</oddHeader>
    <oddFooter>&amp;L&amp;F            &amp;C&amp;A</oddFooter>
    <firstFooter xml:space="preserve">&amp;L&amp;F   </first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EB02C-FDA8-4FE0-879A-7307C5237F49}">
  <sheetPr codeName="Ark5">
    <tabColor theme="8" tint="0.59999389629810485"/>
    <pageSetUpPr fitToPage="1"/>
  </sheetPr>
  <dimension ref="B1:D17"/>
  <sheetViews>
    <sheetView showGridLines="0" zoomScaleNormal="100" workbookViewId="0">
      <selection activeCell="I17" sqref="I17"/>
    </sheetView>
  </sheetViews>
  <sheetFormatPr baseColWidth="10" defaultColWidth="10.85546875" defaultRowHeight="15" x14ac:dyDescent="0.25"/>
  <cols>
    <col min="1" max="1" width="2.5703125" style="3" customWidth="1"/>
    <col min="2" max="2" width="14.7109375" style="3" customWidth="1"/>
    <col min="3" max="3" width="50.28515625" style="9" customWidth="1"/>
    <col min="4" max="4" width="3.42578125" style="3" customWidth="1"/>
    <col min="5" max="16384" width="10.85546875" style="3"/>
  </cols>
  <sheetData>
    <row r="1" spans="2:4" s="1" customFormat="1" ht="49.5" customHeight="1" x14ac:dyDescent="0.25">
      <c r="C1" s="8"/>
    </row>
    <row r="2" spans="2:4" ht="20.100000000000001" customHeight="1" x14ac:dyDescent="0.25"/>
    <row r="3" spans="2:4" s="93" customFormat="1" ht="20.100000000000001" customHeight="1" x14ac:dyDescent="0.25">
      <c r="B3" s="92" t="s">
        <v>32</v>
      </c>
      <c r="C3" s="92"/>
    </row>
    <row r="4" spans="2:4" x14ac:dyDescent="0.25">
      <c r="C4" s="3"/>
    </row>
    <row r="5" spans="2:4" x14ac:dyDescent="0.25">
      <c r="B5" s="17" t="s">
        <v>33</v>
      </c>
      <c r="C5" s="17"/>
    </row>
    <row r="6" spans="2:4" x14ac:dyDescent="0.25">
      <c r="B6" s="11" t="s">
        <v>34</v>
      </c>
      <c r="C6" s="11" t="s">
        <v>35</v>
      </c>
    </row>
    <row r="7" spans="2:4" x14ac:dyDescent="0.25">
      <c r="B7" s="33" t="s">
        <v>36</v>
      </c>
      <c r="C7" s="50" t="s">
        <v>230</v>
      </c>
    </row>
    <row r="8" spans="2:4" x14ac:dyDescent="0.25">
      <c r="B8" s="33"/>
      <c r="C8" s="51" t="s">
        <v>233</v>
      </c>
    </row>
    <row r="9" spans="2:4" x14ac:dyDescent="0.25">
      <c r="B9" s="33"/>
      <c r="C9" s="51" t="s">
        <v>234</v>
      </c>
      <c r="D9" s="62"/>
    </row>
    <row r="10" spans="2:4" x14ac:dyDescent="0.25">
      <c r="B10" s="33"/>
      <c r="C10" s="51" t="s">
        <v>235</v>
      </c>
    </row>
    <row r="11" spans="2:4" x14ac:dyDescent="0.25">
      <c r="B11" s="33"/>
      <c r="C11" s="51" t="s">
        <v>236</v>
      </c>
    </row>
    <row r="12" spans="2:4" x14ac:dyDescent="0.25">
      <c r="B12" s="33"/>
      <c r="C12" s="51" t="s">
        <v>237</v>
      </c>
    </row>
    <row r="13" spans="2:4" x14ac:dyDescent="0.25">
      <c r="B13" s="33"/>
      <c r="C13" s="51" t="s">
        <v>238</v>
      </c>
    </row>
    <row r="14" spans="2:4" ht="7.5" customHeight="1" x14ac:dyDescent="0.25">
      <c r="B14" s="12"/>
      <c r="C14" s="12"/>
    </row>
    <row r="15" spans="2:4" x14ac:dyDescent="0.25">
      <c r="B15" s="33" t="s">
        <v>37</v>
      </c>
      <c r="C15" s="52" t="s">
        <v>231</v>
      </c>
    </row>
    <row r="16" spans="2:4" x14ac:dyDescent="0.25">
      <c r="B16" s="63"/>
      <c r="C16" s="91" t="s">
        <v>197</v>
      </c>
    </row>
    <row r="17" spans="2:3" x14ac:dyDescent="0.25">
      <c r="B17" s="63"/>
      <c r="C17" s="91" t="s">
        <v>207</v>
      </c>
    </row>
  </sheetData>
  <sheetProtection algorithmName="SHA-512" hashValue="uHhOAFZnOMv/CY0CPt2uJv09YKiMI5JLeNCHs6pcM3KrjufSOzt8s66XHE3ZMMx3pNGdocsqQQGdHfyKZaXUZw==" saltValue="3fP7itAcmI669jsimq4PDA==" spinCount="100000" sheet="1" objects="1" scenarios="1"/>
  <phoneticPr fontId="12" type="noConversion"/>
  <hyperlinks>
    <hyperlink ref="C8" location="'1.1 Statiske trykksaker'!A1" display="1.1 Statiske trykksaker" xr:uid="{1E6EE918-5F3C-4560-88DD-EB23310B13E4}"/>
    <hyperlink ref="C9" location="'1.2 Førtrykk'!A1" display="1.2 Førtrykk" xr:uid="{2FA44ED7-87E8-4B14-A423-1A3EFD137104}"/>
    <hyperlink ref="C10" location="'1.3 IR A4'!A1" display="1.3 Infoskriv/rapporter A4 (IR A4)" xr:uid="{454969D3-8BF9-42DD-A3F1-F37222D7C474}"/>
    <hyperlink ref="C11" location="'1.4 IR A5'!A1" display="1.4 Infoskriv/rapporter A5 (IR A5)" xr:uid="{52224373-E95D-4392-8AA1-BEE0B1877CAD}"/>
    <hyperlink ref="C12" location="'1.5 IR A6'!A1" display="1.5 Infoskriv/rapporter A6 (IR A6)" xr:uid="{EF01CF3A-02A4-408C-85E4-BCAE70EA585A}"/>
    <hyperlink ref="C13" location="'1.6 IR 210x210'!A1" display="1.6 Infoskriv/rapporter 210mm X 210mm (IR 210x210)" xr:uid="{2899FE2A-2EEC-4228-BC0D-98E197E2842C}"/>
    <hyperlink ref="B7" location="Omfang!C8:C13" display="Delkontrakt 1" xr:uid="{7342A0C9-8BEE-42A1-839D-EDD51498A8D3}"/>
    <hyperlink ref="B15" location="'2 Etiketter'!A1" display="Delkontrakt 2" xr:uid="{1D90EC41-1A48-49EE-8B85-018BBBA834D6}"/>
    <hyperlink ref="C15" location="'2 Etiketter'!A1" display="Etiketter" xr:uid="{9B9E7663-3616-45BE-8C62-0FECDCD312BB}"/>
  </hyperlinks>
  <pageMargins left="0.75" right="0.75" top="1" bottom="1" header="0.5" footer="0.5"/>
  <pageSetup paperSize="9" scale="76" orientation="portrait" r:id="rId1"/>
  <headerFooter differentFirst="1">
    <oddHeader>&amp;RVersjon 20.09.16</oddHeader>
    <oddFooter>&amp;L&amp;F            &amp;C&amp;A</oddFooter>
    <firstFooter xml:space="preserve">&amp;L&amp;F   </firstFooter>
  </headerFooter>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0498D-01BB-4EFF-9D59-00B740E96FAB}">
  <sheetPr codeName="Ark10">
    <tabColor rgb="FFFFFFCC"/>
    <outlinePr summaryBelow="0" summaryRight="0"/>
    <pageSetUpPr fitToPage="1"/>
  </sheetPr>
  <dimension ref="B1:S124"/>
  <sheetViews>
    <sheetView topLeftCell="A49" zoomScaleNormal="100" workbookViewId="0">
      <selection activeCell="I99" sqref="I99"/>
    </sheetView>
  </sheetViews>
  <sheetFormatPr baseColWidth="10" defaultColWidth="9.85546875" defaultRowHeight="15" x14ac:dyDescent="0.25"/>
  <cols>
    <col min="1" max="1" width="3" style="3" customWidth="1"/>
    <col min="2" max="2" width="10" style="30" customWidth="1"/>
    <col min="3" max="3" width="15.5703125" style="30" bestFit="1" customWidth="1"/>
    <col min="4" max="4" width="54.28515625" style="9" bestFit="1" customWidth="1"/>
    <col min="5" max="5" width="11.140625" style="9" bestFit="1" customWidth="1"/>
    <col min="6" max="6" width="23.140625" style="9" bestFit="1" customWidth="1"/>
    <col min="7" max="7" width="49.42578125" style="9" bestFit="1" customWidth="1"/>
    <col min="8" max="8" width="15.28515625" style="9" customWidth="1"/>
    <col min="9" max="9" width="7" style="82" bestFit="1" customWidth="1"/>
    <col min="10" max="11" width="24.85546875" style="3" customWidth="1"/>
    <col min="12" max="12" width="37.140625" style="3" customWidth="1"/>
    <col min="13" max="13" width="13" style="3" bestFit="1" customWidth="1"/>
    <col min="14" max="14" width="18.28515625" style="3" customWidth="1"/>
    <col min="15" max="15" width="24.42578125" style="3" bestFit="1" customWidth="1"/>
    <col min="16" max="17" width="22.85546875" style="3" customWidth="1"/>
    <col min="18" max="18" width="20.5703125" style="3" customWidth="1"/>
    <col min="19" max="19" width="11.28515625" style="3" bestFit="1" customWidth="1"/>
    <col min="20" max="16384" width="9.85546875" style="3"/>
  </cols>
  <sheetData>
    <row r="1" spans="2:19" s="1" customFormat="1" ht="50.1" customHeight="1" x14ac:dyDescent="0.25">
      <c r="B1" s="29"/>
      <c r="C1" s="29"/>
      <c r="D1" s="8"/>
      <c r="E1" s="8"/>
      <c r="F1" s="8"/>
      <c r="G1" s="8"/>
      <c r="H1" s="8"/>
      <c r="I1" s="85"/>
    </row>
    <row r="2" spans="2:19" x14ac:dyDescent="0.25">
      <c r="F2" s="36" t="s">
        <v>10</v>
      </c>
      <c r="G2" s="36"/>
    </row>
    <row r="3" spans="2:19" ht="18.75" x14ac:dyDescent="0.3">
      <c r="B3" s="53" t="str">
        <f>+Omfang!C8</f>
        <v>1.1 Statiske trykksaker</v>
      </c>
      <c r="F3" s="36"/>
      <c r="G3" s="36"/>
      <c r="I3" s="22" t="s">
        <v>125</v>
      </c>
      <c r="J3" s="55" t="s">
        <v>126</v>
      </c>
      <c r="K3" s="55"/>
    </row>
    <row r="4" spans="2:19" x14ac:dyDescent="0.25">
      <c r="F4" s="36"/>
      <c r="G4" s="36"/>
    </row>
    <row r="5" spans="2:19" s="77" customFormat="1" ht="31.5" x14ac:dyDescent="0.25">
      <c r="B5" s="73" t="s">
        <v>19</v>
      </c>
      <c r="C5" s="73" t="s">
        <v>38</v>
      </c>
      <c r="D5" s="74" t="s">
        <v>21</v>
      </c>
      <c r="E5" s="74" t="s">
        <v>39</v>
      </c>
      <c r="F5" s="74" t="s">
        <v>40</v>
      </c>
      <c r="G5" s="74" t="s">
        <v>23</v>
      </c>
      <c r="H5" s="75" t="s">
        <v>713</v>
      </c>
      <c r="I5" s="75" t="s">
        <v>24</v>
      </c>
      <c r="J5" s="75" t="s">
        <v>729</v>
      </c>
      <c r="K5" s="75" t="s">
        <v>27</v>
      </c>
      <c r="L5" s="75" t="s">
        <v>29</v>
      </c>
      <c r="M5" s="75" t="s">
        <v>709</v>
      </c>
      <c r="N5" s="75" t="s">
        <v>700</v>
      </c>
      <c r="O5" s="75" t="s">
        <v>225</v>
      </c>
      <c r="P5" s="75" t="s">
        <v>41</v>
      </c>
      <c r="Q5" s="75" t="s">
        <v>42</v>
      </c>
      <c r="R5" s="76" t="s">
        <v>712</v>
      </c>
    </row>
    <row r="6" spans="2:19" ht="21" customHeight="1" x14ac:dyDescent="0.25">
      <c r="B6" s="31"/>
      <c r="C6" s="31"/>
      <c r="D6" s="41" t="s">
        <v>43</v>
      </c>
      <c r="E6" s="23"/>
      <c r="F6" s="23"/>
      <c r="G6" s="23"/>
      <c r="H6" s="23"/>
      <c r="I6" s="81"/>
      <c r="J6" s="17"/>
      <c r="K6" s="17"/>
      <c r="L6" s="17"/>
      <c r="M6" s="17"/>
      <c r="N6" s="17"/>
      <c r="O6" s="17"/>
      <c r="P6" s="17"/>
      <c r="Q6" s="17"/>
      <c r="R6" s="17"/>
    </row>
    <row r="7" spans="2:19" x14ac:dyDescent="0.25">
      <c r="B7" s="32"/>
      <c r="C7" s="32"/>
      <c r="D7" s="40" t="s">
        <v>43</v>
      </c>
      <c r="E7" s="11"/>
      <c r="F7" s="11"/>
      <c r="G7" s="11"/>
      <c r="H7" s="11"/>
      <c r="I7" s="83"/>
      <c r="J7" s="11"/>
      <c r="K7" s="11"/>
      <c r="L7" s="11"/>
      <c r="M7" s="49">
        <v>0.01</v>
      </c>
      <c r="N7" s="48">
        <v>7.0000000000000007E-2</v>
      </c>
      <c r="O7" s="48">
        <v>0.28999999999999998</v>
      </c>
      <c r="P7" s="48">
        <v>0.52</v>
      </c>
      <c r="Q7" s="48">
        <v>0.11</v>
      </c>
      <c r="R7" s="60"/>
    </row>
    <row r="8" spans="2:19" x14ac:dyDescent="0.25">
      <c r="B8" s="105" t="s">
        <v>239</v>
      </c>
      <c r="C8" s="110" t="s">
        <v>44</v>
      </c>
      <c r="D8" s="106" t="s">
        <v>45</v>
      </c>
      <c r="E8" s="106" t="s">
        <v>46</v>
      </c>
      <c r="F8" s="24" t="s">
        <v>47</v>
      </c>
      <c r="G8" s="24"/>
      <c r="H8" s="45">
        <v>3660000</v>
      </c>
      <c r="I8" s="86" t="s">
        <v>48</v>
      </c>
      <c r="J8" s="25"/>
      <c r="K8" s="25"/>
      <c r="L8" s="25"/>
      <c r="M8" s="56"/>
      <c r="N8" s="56"/>
      <c r="O8" s="56"/>
      <c r="P8" s="56"/>
      <c r="Q8" s="56"/>
      <c r="R8" s="45">
        <f>H8*(SUMPRODUCT($M$7:$Q$7,M8:Q8))</f>
        <v>0</v>
      </c>
      <c r="S8" s="59"/>
    </row>
    <row r="9" spans="2:19" x14ac:dyDescent="0.25">
      <c r="B9" s="105" t="s">
        <v>240</v>
      </c>
      <c r="C9" s="110" t="s">
        <v>44</v>
      </c>
      <c r="D9" s="106" t="s">
        <v>49</v>
      </c>
      <c r="E9" s="106" t="s">
        <v>46</v>
      </c>
      <c r="F9" s="24" t="s">
        <v>47</v>
      </c>
      <c r="G9" s="24"/>
      <c r="H9" s="45">
        <v>450000</v>
      </c>
      <c r="I9" s="86" t="s">
        <v>48</v>
      </c>
      <c r="J9" s="25"/>
      <c r="K9" s="25"/>
      <c r="L9" s="25"/>
      <c r="M9" s="56"/>
      <c r="N9" s="56"/>
      <c r="O9" s="56"/>
      <c r="P9" s="56"/>
      <c r="Q9" s="56"/>
      <c r="R9" s="45">
        <f t="shared" ref="R9:R21" si="0">H9*(SUMPRODUCT($M$7:$Q$7,M9:Q9))</f>
        <v>0</v>
      </c>
    </row>
    <row r="10" spans="2:19" x14ac:dyDescent="0.25">
      <c r="B10" s="105" t="s">
        <v>241</v>
      </c>
      <c r="C10" s="110" t="s">
        <v>44</v>
      </c>
      <c r="D10" s="106" t="s">
        <v>221</v>
      </c>
      <c r="E10" s="106" t="s">
        <v>46</v>
      </c>
      <c r="F10" s="24" t="s">
        <v>47</v>
      </c>
      <c r="G10" s="24"/>
      <c r="H10" s="45">
        <v>450000</v>
      </c>
      <c r="I10" s="86" t="s">
        <v>48</v>
      </c>
      <c r="J10" s="25"/>
      <c r="K10" s="25"/>
      <c r="L10" s="25"/>
      <c r="M10" s="56"/>
      <c r="N10" s="56"/>
      <c r="O10" s="56"/>
      <c r="P10" s="56"/>
      <c r="Q10" s="56"/>
      <c r="R10" s="45">
        <f t="shared" si="0"/>
        <v>0</v>
      </c>
    </row>
    <row r="11" spans="2:19" x14ac:dyDescent="0.25">
      <c r="B11" s="105" t="s">
        <v>242</v>
      </c>
      <c r="C11" s="110" t="s">
        <v>44</v>
      </c>
      <c r="D11" s="106" t="s">
        <v>222</v>
      </c>
      <c r="E11" s="106" t="s">
        <v>46</v>
      </c>
      <c r="F11" s="24" t="s">
        <v>47</v>
      </c>
      <c r="G11" s="24"/>
      <c r="H11" s="45">
        <v>7500</v>
      </c>
      <c r="I11" s="86" t="s">
        <v>48</v>
      </c>
      <c r="J11" s="25"/>
      <c r="K11" s="25"/>
      <c r="L11" s="25"/>
      <c r="M11" s="56"/>
      <c r="N11" s="56"/>
      <c r="O11" s="56"/>
      <c r="P11" s="56"/>
      <c r="Q11" s="56"/>
      <c r="R11" s="45">
        <f t="shared" si="0"/>
        <v>0</v>
      </c>
    </row>
    <row r="12" spans="2:19" x14ac:dyDescent="0.25">
      <c r="B12" s="105" t="s">
        <v>243</v>
      </c>
      <c r="C12" s="110" t="s">
        <v>44</v>
      </c>
      <c r="D12" s="106" t="s">
        <v>50</v>
      </c>
      <c r="E12" s="106" t="s">
        <v>51</v>
      </c>
      <c r="F12" s="24" t="s">
        <v>47</v>
      </c>
      <c r="G12" s="24"/>
      <c r="H12" s="45">
        <v>1080000</v>
      </c>
      <c r="I12" s="86" t="s">
        <v>48</v>
      </c>
      <c r="J12" s="25"/>
      <c r="K12" s="25"/>
      <c r="L12" s="25"/>
      <c r="M12" s="56"/>
      <c r="N12" s="56"/>
      <c r="O12" s="56"/>
      <c r="P12" s="56"/>
      <c r="Q12" s="56"/>
      <c r="R12" s="45">
        <f t="shared" si="0"/>
        <v>0</v>
      </c>
    </row>
    <row r="13" spans="2:19" x14ac:dyDescent="0.25">
      <c r="B13" s="105" t="s">
        <v>244</v>
      </c>
      <c r="C13" s="110" t="s">
        <v>44</v>
      </c>
      <c r="D13" s="106" t="s">
        <v>52</v>
      </c>
      <c r="E13" s="106" t="s">
        <v>51</v>
      </c>
      <c r="F13" s="24" t="s">
        <v>47</v>
      </c>
      <c r="G13" s="24"/>
      <c r="H13" s="45">
        <v>180000</v>
      </c>
      <c r="I13" s="86" t="s">
        <v>48</v>
      </c>
      <c r="J13" s="25"/>
      <c r="K13" s="25"/>
      <c r="L13" s="25"/>
      <c r="M13" s="56"/>
      <c r="N13" s="56"/>
      <c r="O13" s="56"/>
      <c r="P13" s="56"/>
      <c r="Q13" s="56"/>
      <c r="R13" s="45">
        <f t="shared" si="0"/>
        <v>0</v>
      </c>
    </row>
    <row r="14" spans="2:19" x14ac:dyDescent="0.25">
      <c r="B14" s="105" t="s">
        <v>245</v>
      </c>
      <c r="C14" s="110" t="s">
        <v>44</v>
      </c>
      <c r="D14" s="106" t="s">
        <v>54</v>
      </c>
      <c r="E14" s="106" t="s">
        <v>55</v>
      </c>
      <c r="F14" s="24" t="s">
        <v>56</v>
      </c>
      <c r="G14" s="24"/>
      <c r="H14" s="45">
        <v>6000</v>
      </c>
      <c r="I14" s="86" t="s">
        <v>48</v>
      </c>
      <c r="J14" s="25"/>
      <c r="K14" s="25"/>
      <c r="L14" s="25"/>
      <c r="M14" s="56"/>
      <c r="N14" s="56"/>
      <c r="O14" s="56"/>
      <c r="P14" s="56"/>
      <c r="Q14" s="56"/>
      <c r="R14" s="45">
        <f t="shared" si="0"/>
        <v>0</v>
      </c>
    </row>
    <row r="15" spans="2:19" x14ac:dyDescent="0.25">
      <c r="B15" s="105" t="s">
        <v>246</v>
      </c>
      <c r="C15" s="110" t="s">
        <v>44</v>
      </c>
      <c r="D15" s="106" t="s">
        <v>57</v>
      </c>
      <c r="E15" s="106" t="s">
        <v>51</v>
      </c>
      <c r="F15" s="24" t="s">
        <v>47</v>
      </c>
      <c r="G15" s="24"/>
      <c r="H15" s="45">
        <v>210000</v>
      </c>
      <c r="I15" s="86" t="s">
        <v>48</v>
      </c>
      <c r="J15" s="25"/>
      <c r="K15" s="25"/>
      <c r="L15" s="25"/>
      <c r="M15" s="56"/>
      <c r="N15" s="56"/>
      <c r="O15" s="56"/>
      <c r="P15" s="56"/>
      <c r="Q15" s="56"/>
      <c r="R15" s="45">
        <f t="shared" si="0"/>
        <v>0</v>
      </c>
    </row>
    <row r="16" spans="2:19" x14ac:dyDescent="0.25">
      <c r="B16" s="105" t="s">
        <v>247</v>
      </c>
      <c r="C16" s="110" t="s">
        <v>53</v>
      </c>
      <c r="D16" s="106" t="s">
        <v>52</v>
      </c>
      <c r="E16" s="106" t="s">
        <v>46</v>
      </c>
      <c r="F16" s="24" t="s">
        <v>47</v>
      </c>
      <c r="G16" s="24"/>
      <c r="H16" s="45">
        <v>69600</v>
      </c>
      <c r="I16" s="86" t="s">
        <v>48</v>
      </c>
      <c r="J16" s="25"/>
      <c r="K16" s="25"/>
      <c r="L16" s="25"/>
      <c r="M16" s="56"/>
      <c r="N16" s="56"/>
      <c r="O16" s="56"/>
      <c r="P16" s="56"/>
      <c r="Q16" s="56"/>
      <c r="R16" s="45">
        <f t="shared" si="0"/>
        <v>0</v>
      </c>
    </row>
    <row r="17" spans="2:18" x14ac:dyDescent="0.25">
      <c r="B17" s="105" t="s">
        <v>248</v>
      </c>
      <c r="C17" s="110" t="s">
        <v>58</v>
      </c>
      <c r="D17" s="106" t="s">
        <v>45</v>
      </c>
      <c r="E17" s="106" t="s">
        <v>59</v>
      </c>
      <c r="F17" s="24" t="s">
        <v>47</v>
      </c>
      <c r="G17" s="24"/>
      <c r="H17" s="45">
        <v>240000</v>
      </c>
      <c r="I17" s="86" t="s">
        <v>48</v>
      </c>
      <c r="J17" s="25"/>
      <c r="K17" s="25"/>
      <c r="L17" s="25"/>
      <c r="M17" s="56"/>
      <c r="N17" s="56"/>
      <c r="O17" s="56"/>
      <c r="P17" s="56"/>
      <c r="Q17" s="56"/>
      <c r="R17" s="45">
        <f t="shared" si="0"/>
        <v>0</v>
      </c>
    </row>
    <row r="18" spans="2:18" x14ac:dyDescent="0.25">
      <c r="B18" s="105" t="s">
        <v>249</v>
      </c>
      <c r="C18" s="110" t="s">
        <v>60</v>
      </c>
      <c r="D18" s="106" t="s">
        <v>61</v>
      </c>
      <c r="E18" s="106" t="s">
        <v>59</v>
      </c>
      <c r="F18" s="24" t="s">
        <v>47</v>
      </c>
      <c r="G18" s="24"/>
      <c r="H18" s="45">
        <v>66000</v>
      </c>
      <c r="I18" s="86" t="s">
        <v>48</v>
      </c>
      <c r="J18" s="25"/>
      <c r="K18" s="25"/>
      <c r="L18" s="25"/>
      <c r="M18" s="56"/>
      <c r="N18" s="56"/>
      <c r="O18" s="56"/>
      <c r="P18" s="56"/>
      <c r="Q18" s="56"/>
      <c r="R18" s="45">
        <f t="shared" si="0"/>
        <v>0</v>
      </c>
    </row>
    <row r="19" spans="2:18" x14ac:dyDescent="0.25">
      <c r="B19" s="105" t="s">
        <v>250</v>
      </c>
      <c r="C19" s="110" t="s">
        <v>62</v>
      </c>
      <c r="D19" s="106" t="s">
        <v>63</v>
      </c>
      <c r="E19" s="106" t="s">
        <v>59</v>
      </c>
      <c r="F19" s="24" t="s">
        <v>47</v>
      </c>
      <c r="G19" s="24"/>
      <c r="H19" s="45">
        <v>126000</v>
      </c>
      <c r="I19" s="86" t="s">
        <v>48</v>
      </c>
      <c r="J19" s="25"/>
      <c r="K19" s="25"/>
      <c r="L19" s="25"/>
      <c r="M19" s="56"/>
      <c r="N19" s="56"/>
      <c r="O19" s="56"/>
      <c r="P19" s="56"/>
      <c r="Q19" s="56"/>
      <c r="R19" s="45">
        <f t="shared" si="0"/>
        <v>0</v>
      </c>
    </row>
    <row r="20" spans="2:18" x14ac:dyDescent="0.25">
      <c r="B20" s="105" t="s">
        <v>251</v>
      </c>
      <c r="C20" s="110" t="s">
        <v>64</v>
      </c>
      <c r="D20" s="106" t="s">
        <v>45</v>
      </c>
      <c r="E20" s="106" t="s">
        <v>46</v>
      </c>
      <c r="F20" s="24" t="s">
        <v>47</v>
      </c>
      <c r="G20" s="24"/>
      <c r="H20" s="45">
        <v>492000</v>
      </c>
      <c r="I20" s="86" t="s">
        <v>48</v>
      </c>
      <c r="J20" s="25"/>
      <c r="K20" s="25"/>
      <c r="L20" s="25"/>
      <c r="M20" s="56"/>
      <c r="N20" s="56"/>
      <c r="O20" s="56"/>
      <c r="P20" s="56"/>
      <c r="Q20" s="56"/>
      <c r="R20" s="45">
        <f t="shared" si="0"/>
        <v>0</v>
      </c>
    </row>
    <row r="21" spans="2:18" x14ac:dyDescent="0.25">
      <c r="B21" s="105" t="s">
        <v>252</v>
      </c>
      <c r="C21" s="110" t="s">
        <v>64</v>
      </c>
      <c r="D21" s="106" t="s">
        <v>50</v>
      </c>
      <c r="E21" s="106" t="s">
        <v>46</v>
      </c>
      <c r="F21" s="24" t="s">
        <v>47</v>
      </c>
      <c r="G21" s="24"/>
      <c r="H21" s="45">
        <v>27000</v>
      </c>
      <c r="I21" s="86" t="s">
        <v>48</v>
      </c>
      <c r="J21" s="25"/>
      <c r="K21" s="25"/>
      <c r="L21" s="25"/>
      <c r="M21" s="56"/>
      <c r="N21" s="56"/>
      <c r="O21" s="56"/>
      <c r="P21" s="56"/>
      <c r="Q21" s="56"/>
      <c r="R21" s="45">
        <f t="shared" si="0"/>
        <v>0</v>
      </c>
    </row>
    <row r="22" spans="2:18" x14ac:dyDescent="0.25">
      <c r="B22" s="107"/>
      <c r="C22" s="107"/>
      <c r="D22" s="111" t="s">
        <v>65</v>
      </c>
      <c r="E22" s="111"/>
      <c r="F22" s="11"/>
      <c r="G22" s="11"/>
      <c r="H22" s="11"/>
      <c r="I22" s="83"/>
      <c r="J22" s="11"/>
      <c r="K22" s="11"/>
      <c r="L22" s="11"/>
      <c r="M22" s="57"/>
      <c r="N22" s="58"/>
      <c r="O22" s="58"/>
      <c r="P22" s="58"/>
      <c r="Q22" s="58"/>
      <c r="R22" s="60"/>
    </row>
    <row r="23" spans="2:18" x14ac:dyDescent="0.25">
      <c r="B23" s="105" t="s">
        <v>253</v>
      </c>
      <c r="C23" s="110" t="s">
        <v>53</v>
      </c>
      <c r="D23" s="106" t="s">
        <v>66</v>
      </c>
      <c r="E23" s="106" t="s">
        <v>46</v>
      </c>
      <c r="F23" s="24" t="s">
        <v>47</v>
      </c>
      <c r="G23" s="24"/>
      <c r="H23" s="45">
        <v>6000</v>
      </c>
      <c r="I23" s="86" t="s">
        <v>48</v>
      </c>
      <c r="J23" s="25"/>
      <c r="K23" s="25"/>
      <c r="L23" s="25"/>
      <c r="M23" s="56"/>
      <c r="N23" s="56"/>
      <c r="O23" s="56"/>
      <c r="P23" s="56"/>
      <c r="Q23" s="56"/>
      <c r="R23" s="45">
        <f t="shared" ref="R23:R34" si="1">H23*(SUMPRODUCT($M$7:$Q$7,M23:Q23))</f>
        <v>0</v>
      </c>
    </row>
    <row r="24" spans="2:18" x14ac:dyDescent="0.25">
      <c r="B24" s="105" t="s">
        <v>254</v>
      </c>
      <c r="C24" s="110" t="s">
        <v>44</v>
      </c>
      <c r="D24" s="106" t="s">
        <v>66</v>
      </c>
      <c r="E24" s="106" t="s">
        <v>51</v>
      </c>
      <c r="F24" s="24" t="s">
        <v>47</v>
      </c>
      <c r="G24" s="24"/>
      <c r="H24" s="45">
        <v>6000</v>
      </c>
      <c r="I24" s="86" t="s">
        <v>48</v>
      </c>
      <c r="J24" s="25"/>
      <c r="K24" s="25"/>
      <c r="L24" s="25"/>
      <c r="M24" s="56"/>
      <c r="N24" s="56"/>
      <c r="O24" s="56"/>
      <c r="P24" s="56"/>
      <c r="Q24" s="56"/>
      <c r="R24" s="45">
        <f t="shared" si="1"/>
        <v>0</v>
      </c>
    </row>
    <row r="25" spans="2:18" x14ac:dyDescent="0.25">
      <c r="B25" s="105" t="s">
        <v>255</v>
      </c>
      <c r="C25" s="110" t="s">
        <v>58</v>
      </c>
      <c r="D25" s="106" t="s">
        <v>67</v>
      </c>
      <c r="E25" s="106" t="s">
        <v>223</v>
      </c>
      <c r="F25" s="24" t="s">
        <v>47</v>
      </c>
      <c r="G25" s="24"/>
      <c r="H25" s="45">
        <v>6000</v>
      </c>
      <c r="I25" s="86" t="s">
        <v>48</v>
      </c>
      <c r="J25" s="25"/>
      <c r="K25" s="25"/>
      <c r="L25" s="25"/>
      <c r="M25" s="56"/>
      <c r="N25" s="56"/>
      <c r="O25" s="56"/>
      <c r="P25" s="56"/>
      <c r="Q25" s="56"/>
      <c r="R25" s="45">
        <f t="shared" si="1"/>
        <v>0</v>
      </c>
    </row>
    <row r="26" spans="2:18" ht="30" x14ac:dyDescent="0.25">
      <c r="B26" s="105" t="s">
        <v>256</v>
      </c>
      <c r="C26" s="110" t="s">
        <v>69</v>
      </c>
      <c r="D26" s="106" t="s">
        <v>70</v>
      </c>
      <c r="E26" s="106" t="s">
        <v>71</v>
      </c>
      <c r="F26" s="24" t="s">
        <v>47</v>
      </c>
      <c r="G26" s="24"/>
      <c r="H26" s="45">
        <v>18000</v>
      </c>
      <c r="I26" s="86" t="s">
        <v>48</v>
      </c>
      <c r="J26" s="25"/>
      <c r="K26" s="25"/>
      <c r="L26" s="25"/>
      <c r="M26" s="56"/>
      <c r="N26" s="56"/>
      <c r="O26" s="56"/>
      <c r="P26" s="56"/>
      <c r="Q26" s="56"/>
      <c r="R26" s="45">
        <f t="shared" si="1"/>
        <v>0</v>
      </c>
    </row>
    <row r="27" spans="2:18" ht="30" x14ac:dyDescent="0.25">
      <c r="B27" s="105" t="s">
        <v>257</v>
      </c>
      <c r="C27" s="110" t="s">
        <v>69</v>
      </c>
      <c r="D27" s="106" t="s">
        <v>72</v>
      </c>
      <c r="E27" s="106" t="s">
        <v>71</v>
      </c>
      <c r="F27" s="24" t="s">
        <v>47</v>
      </c>
      <c r="G27" s="24"/>
      <c r="H27" s="45">
        <v>18000</v>
      </c>
      <c r="I27" s="86" t="s">
        <v>48</v>
      </c>
      <c r="J27" s="25"/>
      <c r="K27" s="25"/>
      <c r="L27" s="25"/>
      <c r="M27" s="56"/>
      <c r="N27" s="56"/>
      <c r="O27" s="56"/>
      <c r="P27" s="56"/>
      <c r="Q27" s="56"/>
      <c r="R27" s="45">
        <f t="shared" si="1"/>
        <v>0</v>
      </c>
    </row>
    <row r="28" spans="2:18" ht="30" x14ac:dyDescent="0.25">
      <c r="B28" s="105" t="s">
        <v>258</v>
      </c>
      <c r="C28" s="110" t="s">
        <v>69</v>
      </c>
      <c r="D28" s="106" t="s">
        <v>73</v>
      </c>
      <c r="E28" s="106" t="s">
        <v>71</v>
      </c>
      <c r="F28" s="24" t="s">
        <v>47</v>
      </c>
      <c r="G28" s="24"/>
      <c r="H28" s="45">
        <v>72000</v>
      </c>
      <c r="I28" s="86" t="s">
        <v>48</v>
      </c>
      <c r="J28" s="25"/>
      <c r="K28" s="25"/>
      <c r="L28" s="25"/>
      <c r="M28" s="56"/>
      <c r="N28" s="56"/>
      <c r="O28" s="56"/>
      <c r="P28" s="56"/>
      <c r="Q28" s="56"/>
      <c r="R28" s="45">
        <f t="shared" si="1"/>
        <v>0</v>
      </c>
    </row>
    <row r="29" spans="2:18" ht="30" x14ac:dyDescent="0.25">
      <c r="B29" s="105" t="s">
        <v>259</v>
      </c>
      <c r="C29" s="110" t="s">
        <v>74</v>
      </c>
      <c r="D29" s="106" t="s">
        <v>70</v>
      </c>
      <c r="E29" s="106" t="s">
        <v>71</v>
      </c>
      <c r="F29" s="24" t="s">
        <v>47</v>
      </c>
      <c r="G29" s="24"/>
      <c r="H29" s="45">
        <v>90000</v>
      </c>
      <c r="I29" s="86" t="s">
        <v>48</v>
      </c>
      <c r="J29" s="25"/>
      <c r="K29" s="25"/>
      <c r="L29" s="25"/>
      <c r="M29" s="56"/>
      <c r="N29" s="56"/>
      <c r="O29" s="56"/>
      <c r="P29" s="56"/>
      <c r="Q29" s="56"/>
      <c r="R29" s="45">
        <f t="shared" si="1"/>
        <v>0</v>
      </c>
    </row>
    <row r="30" spans="2:18" ht="30" x14ac:dyDescent="0.25">
      <c r="B30" s="105" t="s">
        <v>260</v>
      </c>
      <c r="C30" s="110" t="s">
        <v>74</v>
      </c>
      <c r="D30" s="106" t="s">
        <v>72</v>
      </c>
      <c r="E30" s="106" t="s">
        <v>71</v>
      </c>
      <c r="F30" s="24" t="s">
        <v>47</v>
      </c>
      <c r="G30" s="24"/>
      <c r="H30" s="45">
        <v>18000</v>
      </c>
      <c r="I30" s="86" t="s">
        <v>48</v>
      </c>
      <c r="J30" s="25"/>
      <c r="K30" s="25"/>
      <c r="L30" s="25"/>
      <c r="M30" s="56"/>
      <c r="N30" s="56"/>
      <c r="O30" s="56"/>
      <c r="P30" s="56"/>
      <c r="Q30" s="56"/>
      <c r="R30" s="45">
        <f t="shared" si="1"/>
        <v>0</v>
      </c>
    </row>
    <row r="31" spans="2:18" ht="30" x14ac:dyDescent="0.25">
      <c r="B31" s="105" t="s">
        <v>261</v>
      </c>
      <c r="C31" s="110" t="s">
        <v>74</v>
      </c>
      <c r="D31" s="106" t="s">
        <v>73</v>
      </c>
      <c r="E31" s="106" t="s">
        <v>71</v>
      </c>
      <c r="F31" s="24" t="s">
        <v>47</v>
      </c>
      <c r="G31" s="24"/>
      <c r="H31" s="45">
        <v>18000</v>
      </c>
      <c r="I31" s="86" t="s">
        <v>48</v>
      </c>
      <c r="J31" s="25"/>
      <c r="K31" s="25"/>
      <c r="L31" s="25"/>
      <c r="M31" s="56"/>
      <c r="N31" s="56"/>
      <c r="O31" s="56"/>
      <c r="P31" s="56"/>
      <c r="Q31" s="56"/>
      <c r="R31" s="45">
        <f t="shared" si="1"/>
        <v>0</v>
      </c>
    </row>
    <row r="32" spans="2:18" x14ac:dyDescent="0.25">
      <c r="B32" s="105" t="s">
        <v>262</v>
      </c>
      <c r="C32" s="110" t="s">
        <v>74</v>
      </c>
      <c r="D32" s="106" t="s">
        <v>75</v>
      </c>
      <c r="E32" s="106" t="s">
        <v>71</v>
      </c>
      <c r="F32" s="24" t="s">
        <v>47</v>
      </c>
      <c r="G32" s="24"/>
      <c r="H32" s="45">
        <v>30000</v>
      </c>
      <c r="I32" s="86" t="s">
        <v>48</v>
      </c>
      <c r="J32" s="25"/>
      <c r="K32" s="25"/>
      <c r="L32" s="25"/>
      <c r="M32" s="56"/>
      <c r="N32" s="56"/>
      <c r="O32" s="56"/>
      <c r="P32" s="56"/>
      <c r="Q32" s="56"/>
      <c r="R32" s="45">
        <f t="shared" si="1"/>
        <v>0</v>
      </c>
    </row>
    <row r="33" spans="2:18" x14ac:dyDescent="0.25">
      <c r="B33" s="105" t="s">
        <v>263</v>
      </c>
      <c r="C33" s="110" t="s">
        <v>76</v>
      </c>
      <c r="D33" s="106" t="s">
        <v>77</v>
      </c>
      <c r="E33" s="106" t="s">
        <v>71</v>
      </c>
      <c r="F33" s="24" t="s">
        <v>47</v>
      </c>
      <c r="G33" s="24"/>
      <c r="H33" s="45">
        <v>25800</v>
      </c>
      <c r="I33" s="86" t="s">
        <v>48</v>
      </c>
      <c r="J33" s="25"/>
      <c r="K33" s="25"/>
      <c r="L33" s="25"/>
      <c r="M33" s="56"/>
      <c r="N33" s="56"/>
      <c r="O33" s="56"/>
      <c r="P33" s="56"/>
      <c r="Q33" s="56"/>
      <c r="R33" s="45">
        <f t="shared" si="1"/>
        <v>0</v>
      </c>
    </row>
    <row r="34" spans="2:18" x14ac:dyDescent="0.25">
      <c r="B34" s="105" t="s">
        <v>264</v>
      </c>
      <c r="C34" s="110" t="s">
        <v>219</v>
      </c>
      <c r="D34" s="106" t="s">
        <v>220</v>
      </c>
      <c r="E34" s="106" t="s">
        <v>68</v>
      </c>
      <c r="F34" s="24" t="s">
        <v>47</v>
      </c>
      <c r="G34" s="24"/>
      <c r="H34" s="45">
        <v>107400</v>
      </c>
      <c r="I34" s="86" t="s">
        <v>48</v>
      </c>
      <c r="J34" s="25"/>
      <c r="K34" s="25"/>
      <c r="L34" s="25"/>
      <c r="M34" s="56"/>
      <c r="N34" s="56"/>
      <c r="O34" s="56"/>
      <c r="P34" s="56"/>
      <c r="Q34" s="56"/>
      <c r="R34" s="45">
        <f t="shared" si="1"/>
        <v>0</v>
      </c>
    </row>
    <row r="35" spans="2:18" x14ac:dyDescent="0.25">
      <c r="F35" s="36"/>
      <c r="G35" s="36"/>
      <c r="H35" s="36"/>
    </row>
    <row r="36" spans="2:18" s="77" customFormat="1" ht="31.5" x14ac:dyDescent="0.25">
      <c r="B36" s="73" t="s">
        <v>19</v>
      </c>
      <c r="C36" s="73" t="s">
        <v>38</v>
      </c>
      <c r="D36" s="74" t="s">
        <v>21</v>
      </c>
      <c r="E36" s="74" t="s">
        <v>39</v>
      </c>
      <c r="F36" s="74" t="s">
        <v>40</v>
      </c>
      <c r="G36" s="74" t="s">
        <v>23</v>
      </c>
      <c r="H36" s="75" t="s">
        <v>714</v>
      </c>
      <c r="I36" s="75" t="s">
        <v>24</v>
      </c>
      <c r="J36" s="75" t="s">
        <v>25</v>
      </c>
      <c r="K36" s="75" t="s">
        <v>27</v>
      </c>
      <c r="L36" s="75" t="s">
        <v>29</v>
      </c>
      <c r="M36" s="75" t="s">
        <v>709</v>
      </c>
      <c r="N36" s="75" t="s">
        <v>700</v>
      </c>
      <c r="O36" s="75" t="s">
        <v>225</v>
      </c>
      <c r="P36" s="75" t="s">
        <v>41</v>
      </c>
      <c r="Q36" s="75" t="s">
        <v>42</v>
      </c>
      <c r="R36" s="76" t="s">
        <v>715</v>
      </c>
    </row>
    <row r="37" spans="2:18" ht="21" customHeight="1" x14ac:dyDescent="0.25">
      <c r="B37" s="31"/>
      <c r="C37" s="31"/>
      <c r="D37" s="41" t="s">
        <v>43</v>
      </c>
      <c r="E37" s="23"/>
      <c r="F37" s="23"/>
      <c r="G37" s="23"/>
      <c r="H37" s="23"/>
      <c r="I37" s="81"/>
      <c r="J37" s="17"/>
      <c r="K37" s="17"/>
      <c r="L37" s="17"/>
      <c r="M37" s="17"/>
      <c r="N37" s="17"/>
      <c r="O37" s="17"/>
      <c r="P37" s="17"/>
      <c r="Q37" s="17"/>
      <c r="R37" s="17"/>
    </row>
    <row r="38" spans="2:18" x14ac:dyDescent="0.25">
      <c r="B38" s="32"/>
      <c r="C38" s="32"/>
      <c r="D38" s="40" t="s">
        <v>43</v>
      </c>
      <c r="E38" s="11"/>
      <c r="F38" s="11"/>
      <c r="G38" s="11"/>
      <c r="H38" s="11"/>
      <c r="I38" s="83"/>
      <c r="J38" s="11"/>
      <c r="K38" s="11"/>
      <c r="L38" s="11"/>
      <c r="M38" s="49">
        <v>0.01</v>
      </c>
      <c r="N38" s="48">
        <v>7.0000000000000007E-2</v>
      </c>
      <c r="O38" s="48">
        <v>0.28999999999999998</v>
      </c>
      <c r="P38" s="48">
        <v>0.52</v>
      </c>
      <c r="Q38" s="48">
        <v>0.11</v>
      </c>
      <c r="R38" s="28"/>
    </row>
    <row r="39" spans="2:18" x14ac:dyDescent="0.25">
      <c r="B39" s="105" t="s">
        <v>265</v>
      </c>
      <c r="C39" s="110" t="s">
        <v>44</v>
      </c>
      <c r="D39" s="106" t="s">
        <v>45</v>
      </c>
      <c r="E39" s="106" t="s">
        <v>46</v>
      </c>
      <c r="F39" s="24" t="s">
        <v>78</v>
      </c>
      <c r="G39" s="24"/>
      <c r="H39" s="45">
        <v>2440000</v>
      </c>
      <c r="I39" s="86" t="s">
        <v>48</v>
      </c>
      <c r="J39" s="25"/>
      <c r="K39" s="25"/>
      <c r="L39" s="25"/>
      <c r="M39" s="56"/>
      <c r="N39" s="56"/>
      <c r="O39" s="56"/>
      <c r="P39" s="56"/>
      <c r="Q39" s="56"/>
      <c r="R39" s="45">
        <f t="shared" ref="R39:R51" si="2">H39*(SUMPRODUCT($M$38:$Q$38,M39:Q39))</f>
        <v>0</v>
      </c>
    </row>
    <row r="40" spans="2:18" x14ac:dyDescent="0.25">
      <c r="B40" s="105" t="s">
        <v>266</v>
      </c>
      <c r="C40" s="110" t="s">
        <v>44</v>
      </c>
      <c r="D40" s="106" t="s">
        <v>49</v>
      </c>
      <c r="E40" s="106" t="s">
        <v>46</v>
      </c>
      <c r="F40" s="24" t="s">
        <v>78</v>
      </c>
      <c r="G40" s="24"/>
      <c r="H40" s="45">
        <v>300000</v>
      </c>
      <c r="I40" s="86" t="s">
        <v>48</v>
      </c>
      <c r="J40" s="25"/>
      <c r="K40" s="25"/>
      <c r="L40" s="25"/>
      <c r="M40" s="56"/>
      <c r="N40" s="56"/>
      <c r="O40" s="56"/>
      <c r="P40" s="56"/>
      <c r="Q40" s="56"/>
      <c r="R40" s="45">
        <f t="shared" si="2"/>
        <v>0</v>
      </c>
    </row>
    <row r="41" spans="2:18" x14ac:dyDescent="0.25">
      <c r="B41" s="105" t="s">
        <v>267</v>
      </c>
      <c r="C41" s="110" t="s">
        <v>44</v>
      </c>
      <c r="D41" s="106" t="s">
        <v>221</v>
      </c>
      <c r="E41" s="106" t="s">
        <v>46</v>
      </c>
      <c r="F41" s="24" t="s">
        <v>78</v>
      </c>
      <c r="G41" s="24"/>
      <c r="H41" s="45">
        <v>300000</v>
      </c>
      <c r="I41" s="86" t="s">
        <v>48</v>
      </c>
      <c r="J41" s="25"/>
      <c r="K41" s="25"/>
      <c r="L41" s="25"/>
      <c r="M41" s="56"/>
      <c r="N41" s="56"/>
      <c r="O41" s="56"/>
      <c r="P41" s="56"/>
      <c r="Q41" s="56"/>
      <c r="R41" s="45">
        <f t="shared" si="2"/>
        <v>0</v>
      </c>
    </row>
    <row r="42" spans="2:18" x14ac:dyDescent="0.25">
      <c r="B42" s="105" t="s">
        <v>268</v>
      </c>
      <c r="C42" s="110" t="s">
        <v>44</v>
      </c>
      <c r="D42" s="106" t="s">
        <v>222</v>
      </c>
      <c r="E42" s="106" t="s">
        <v>46</v>
      </c>
      <c r="F42" s="24" t="s">
        <v>78</v>
      </c>
      <c r="G42" s="24"/>
      <c r="H42" s="45">
        <v>5000</v>
      </c>
      <c r="I42" s="86" t="s">
        <v>48</v>
      </c>
      <c r="J42" s="25"/>
      <c r="K42" s="25"/>
      <c r="L42" s="25"/>
      <c r="M42" s="56"/>
      <c r="N42" s="56"/>
      <c r="O42" s="56"/>
      <c r="P42" s="56"/>
      <c r="Q42" s="56"/>
      <c r="R42" s="45">
        <f t="shared" si="2"/>
        <v>0</v>
      </c>
    </row>
    <row r="43" spans="2:18" x14ac:dyDescent="0.25">
      <c r="B43" s="105" t="s">
        <v>269</v>
      </c>
      <c r="C43" s="110" t="s">
        <v>44</v>
      </c>
      <c r="D43" s="106" t="s">
        <v>50</v>
      </c>
      <c r="E43" s="106" t="s">
        <v>51</v>
      </c>
      <c r="F43" s="24" t="s">
        <v>78</v>
      </c>
      <c r="G43" s="24"/>
      <c r="H43" s="45">
        <v>720000</v>
      </c>
      <c r="I43" s="86" t="s">
        <v>48</v>
      </c>
      <c r="J43" s="25"/>
      <c r="K43" s="25"/>
      <c r="L43" s="25"/>
      <c r="M43" s="56"/>
      <c r="N43" s="56"/>
      <c r="O43" s="56"/>
      <c r="P43" s="56"/>
      <c r="Q43" s="56"/>
      <c r="R43" s="45">
        <f t="shared" si="2"/>
        <v>0</v>
      </c>
    </row>
    <row r="44" spans="2:18" x14ac:dyDescent="0.25">
      <c r="B44" s="105" t="s">
        <v>270</v>
      </c>
      <c r="C44" s="110" t="s">
        <v>44</v>
      </c>
      <c r="D44" s="106" t="s">
        <v>52</v>
      </c>
      <c r="E44" s="106" t="s">
        <v>51</v>
      </c>
      <c r="F44" s="24" t="s">
        <v>78</v>
      </c>
      <c r="G44" s="24"/>
      <c r="H44" s="45">
        <v>120000</v>
      </c>
      <c r="I44" s="86" t="s">
        <v>48</v>
      </c>
      <c r="J44" s="25"/>
      <c r="K44" s="25"/>
      <c r="L44" s="25"/>
      <c r="M44" s="56"/>
      <c r="N44" s="56"/>
      <c r="O44" s="56"/>
      <c r="P44" s="56"/>
      <c r="Q44" s="56"/>
      <c r="R44" s="45">
        <f t="shared" si="2"/>
        <v>0</v>
      </c>
    </row>
    <row r="45" spans="2:18" x14ac:dyDescent="0.25">
      <c r="B45" s="105" t="s">
        <v>271</v>
      </c>
      <c r="C45" s="110" t="s">
        <v>44</v>
      </c>
      <c r="D45" s="106" t="s">
        <v>57</v>
      </c>
      <c r="E45" s="106" t="s">
        <v>51</v>
      </c>
      <c r="F45" s="24" t="s">
        <v>78</v>
      </c>
      <c r="G45" s="24"/>
      <c r="H45" s="45">
        <v>140000</v>
      </c>
      <c r="I45" s="86" t="s">
        <v>48</v>
      </c>
      <c r="J45" s="25"/>
      <c r="K45" s="25"/>
      <c r="L45" s="25"/>
      <c r="M45" s="56"/>
      <c r="N45" s="56"/>
      <c r="O45" s="56"/>
      <c r="P45" s="56"/>
      <c r="Q45" s="56"/>
      <c r="R45" s="45">
        <f t="shared" si="2"/>
        <v>0</v>
      </c>
    </row>
    <row r="46" spans="2:18" x14ac:dyDescent="0.25">
      <c r="B46" s="105" t="s">
        <v>272</v>
      </c>
      <c r="C46" s="110" t="s">
        <v>53</v>
      </c>
      <c r="D46" s="106" t="s">
        <v>52</v>
      </c>
      <c r="E46" s="106" t="s">
        <v>46</v>
      </c>
      <c r="F46" s="24" t="s">
        <v>78</v>
      </c>
      <c r="G46" s="24"/>
      <c r="H46" s="45">
        <v>46400</v>
      </c>
      <c r="I46" s="86" t="s">
        <v>48</v>
      </c>
      <c r="J46" s="25"/>
      <c r="K46" s="25"/>
      <c r="L46" s="25"/>
      <c r="M46" s="56"/>
      <c r="N46" s="56"/>
      <c r="O46" s="56"/>
      <c r="P46" s="56"/>
      <c r="Q46" s="56"/>
      <c r="R46" s="45">
        <f t="shared" si="2"/>
        <v>0</v>
      </c>
    </row>
    <row r="47" spans="2:18" x14ac:dyDescent="0.25">
      <c r="B47" s="105" t="s">
        <v>273</v>
      </c>
      <c r="C47" s="110" t="s">
        <v>58</v>
      </c>
      <c r="D47" s="106" t="s">
        <v>45</v>
      </c>
      <c r="E47" s="106" t="s">
        <v>59</v>
      </c>
      <c r="F47" s="24" t="s">
        <v>78</v>
      </c>
      <c r="G47" s="24"/>
      <c r="H47" s="45">
        <v>160000</v>
      </c>
      <c r="I47" s="86" t="s">
        <v>48</v>
      </c>
      <c r="J47" s="25"/>
      <c r="K47" s="25"/>
      <c r="L47" s="25"/>
      <c r="M47" s="56"/>
      <c r="N47" s="56"/>
      <c r="O47" s="56"/>
      <c r="P47" s="56"/>
      <c r="Q47" s="56"/>
      <c r="R47" s="45">
        <f t="shared" si="2"/>
        <v>0</v>
      </c>
    </row>
    <row r="48" spans="2:18" x14ac:dyDescent="0.25">
      <c r="B48" s="105" t="s">
        <v>274</v>
      </c>
      <c r="C48" s="110" t="s">
        <v>60</v>
      </c>
      <c r="D48" s="106" t="s">
        <v>61</v>
      </c>
      <c r="E48" s="106" t="s">
        <v>59</v>
      </c>
      <c r="F48" s="24" t="s">
        <v>78</v>
      </c>
      <c r="G48" s="24"/>
      <c r="H48" s="45">
        <v>44000</v>
      </c>
      <c r="I48" s="86" t="s">
        <v>48</v>
      </c>
      <c r="J48" s="25"/>
      <c r="K48" s="25"/>
      <c r="L48" s="25"/>
      <c r="M48" s="56"/>
      <c r="N48" s="56"/>
      <c r="O48" s="56"/>
      <c r="P48" s="56"/>
      <c r="Q48" s="56"/>
      <c r="R48" s="45">
        <f t="shared" si="2"/>
        <v>0</v>
      </c>
    </row>
    <row r="49" spans="2:18" x14ac:dyDescent="0.25">
      <c r="B49" s="105" t="s">
        <v>275</v>
      </c>
      <c r="C49" s="110" t="s">
        <v>62</v>
      </c>
      <c r="D49" s="106" t="s">
        <v>63</v>
      </c>
      <c r="E49" s="106" t="s">
        <v>59</v>
      </c>
      <c r="F49" s="24" t="s">
        <v>78</v>
      </c>
      <c r="G49" s="24"/>
      <c r="H49" s="45">
        <v>84000</v>
      </c>
      <c r="I49" s="86" t="s">
        <v>48</v>
      </c>
      <c r="J49" s="25"/>
      <c r="K49" s="25"/>
      <c r="L49" s="25"/>
      <c r="M49" s="56"/>
      <c r="N49" s="56"/>
      <c r="O49" s="56"/>
      <c r="P49" s="56"/>
      <c r="Q49" s="56"/>
      <c r="R49" s="45">
        <f t="shared" si="2"/>
        <v>0</v>
      </c>
    </row>
    <row r="50" spans="2:18" x14ac:dyDescent="0.25">
      <c r="B50" s="105" t="s">
        <v>276</v>
      </c>
      <c r="C50" s="110" t="s">
        <v>64</v>
      </c>
      <c r="D50" s="106" t="s">
        <v>45</v>
      </c>
      <c r="E50" s="106" t="s">
        <v>46</v>
      </c>
      <c r="F50" s="24" t="s">
        <v>78</v>
      </c>
      <c r="G50" s="24"/>
      <c r="H50" s="45">
        <v>328000</v>
      </c>
      <c r="I50" s="86" t="s">
        <v>48</v>
      </c>
      <c r="J50" s="25"/>
      <c r="K50" s="25"/>
      <c r="L50" s="25"/>
      <c r="M50" s="56"/>
      <c r="N50" s="56"/>
      <c r="O50" s="56"/>
      <c r="P50" s="56"/>
      <c r="Q50" s="56"/>
      <c r="R50" s="45">
        <f t="shared" si="2"/>
        <v>0</v>
      </c>
    </row>
    <row r="51" spans="2:18" x14ac:dyDescent="0.25">
      <c r="B51" s="105" t="s">
        <v>277</v>
      </c>
      <c r="C51" s="110" t="s">
        <v>64</v>
      </c>
      <c r="D51" s="106" t="s">
        <v>50</v>
      </c>
      <c r="E51" s="106" t="s">
        <v>46</v>
      </c>
      <c r="F51" s="24" t="s">
        <v>78</v>
      </c>
      <c r="G51" s="24"/>
      <c r="H51" s="45">
        <v>18000</v>
      </c>
      <c r="I51" s="86" t="s">
        <v>48</v>
      </c>
      <c r="J51" s="25"/>
      <c r="K51" s="25"/>
      <c r="L51" s="25"/>
      <c r="M51" s="56"/>
      <c r="N51" s="56"/>
      <c r="O51" s="56"/>
      <c r="P51" s="56"/>
      <c r="Q51" s="56"/>
      <c r="R51" s="45">
        <f t="shared" si="2"/>
        <v>0</v>
      </c>
    </row>
    <row r="52" spans="2:18" x14ac:dyDescent="0.25">
      <c r="B52" s="107"/>
      <c r="C52" s="107"/>
      <c r="D52" s="111" t="s">
        <v>65</v>
      </c>
      <c r="E52" s="111"/>
      <c r="F52" s="11"/>
      <c r="G52" s="11"/>
      <c r="H52" s="11"/>
      <c r="I52" s="83"/>
      <c r="J52" s="11"/>
      <c r="K52" s="11"/>
      <c r="L52" s="11"/>
      <c r="M52" s="57"/>
      <c r="N52" s="58"/>
      <c r="O52" s="58"/>
      <c r="P52" s="58"/>
      <c r="Q52" s="58"/>
      <c r="R52" s="60"/>
    </row>
    <row r="53" spans="2:18" x14ac:dyDescent="0.25">
      <c r="B53" s="105" t="s">
        <v>278</v>
      </c>
      <c r="C53" s="110" t="s">
        <v>53</v>
      </c>
      <c r="D53" s="106" t="s">
        <v>66</v>
      </c>
      <c r="E53" s="106" t="s">
        <v>46</v>
      </c>
      <c r="F53" s="24" t="s">
        <v>78</v>
      </c>
      <c r="G53" s="24"/>
      <c r="H53" s="45">
        <v>4000</v>
      </c>
      <c r="I53" s="86" t="s">
        <v>48</v>
      </c>
      <c r="J53" s="25"/>
      <c r="K53" s="25"/>
      <c r="L53" s="25"/>
      <c r="M53" s="56"/>
      <c r="N53" s="56"/>
      <c r="O53" s="56"/>
      <c r="P53" s="56"/>
      <c r="Q53" s="56"/>
      <c r="R53" s="45">
        <f t="shared" ref="R53:R64" si="3">H53*(SUMPRODUCT($M$38:$Q$38,M53:Q53))</f>
        <v>0</v>
      </c>
    </row>
    <row r="54" spans="2:18" x14ac:dyDescent="0.25">
      <c r="B54" s="105" t="s">
        <v>279</v>
      </c>
      <c r="C54" s="110" t="s">
        <v>44</v>
      </c>
      <c r="D54" s="106" t="s">
        <v>66</v>
      </c>
      <c r="E54" s="106" t="s">
        <v>51</v>
      </c>
      <c r="F54" s="24" t="s">
        <v>78</v>
      </c>
      <c r="G54" s="24"/>
      <c r="H54" s="45">
        <v>4000</v>
      </c>
      <c r="I54" s="86" t="s">
        <v>48</v>
      </c>
      <c r="J54" s="25"/>
      <c r="K54" s="25"/>
      <c r="L54" s="25"/>
      <c r="M54" s="56"/>
      <c r="N54" s="56"/>
      <c r="O54" s="56"/>
      <c r="P54" s="56"/>
      <c r="Q54" s="56"/>
      <c r="R54" s="45">
        <f t="shared" si="3"/>
        <v>0</v>
      </c>
    </row>
    <row r="55" spans="2:18" x14ac:dyDescent="0.25">
      <c r="B55" s="105" t="s">
        <v>280</v>
      </c>
      <c r="C55" s="110" t="s">
        <v>58</v>
      </c>
      <c r="D55" s="106" t="s">
        <v>67</v>
      </c>
      <c r="E55" s="106"/>
      <c r="F55" s="24" t="s">
        <v>78</v>
      </c>
      <c r="G55" s="24"/>
      <c r="H55" s="45">
        <v>4000</v>
      </c>
      <c r="I55" s="86" t="s">
        <v>48</v>
      </c>
      <c r="J55" s="25"/>
      <c r="K55" s="25"/>
      <c r="L55" s="25"/>
      <c r="M55" s="56"/>
      <c r="N55" s="56"/>
      <c r="O55" s="56"/>
      <c r="P55" s="56"/>
      <c r="Q55" s="56"/>
      <c r="R55" s="45">
        <f t="shared" si="3"/>
        <v>0</v>
      </c>
    </row>
    <row r="56" spans="2:18" ht="30" x14ac:dyDescent="0.25">
      <c r="B56" s="105" t="s">
        <v>281</v>
      </c>
      <c r="C56" s="110" t="s">
        <v>69</v>
      </c>
      <c r="D56" s="106" t="s">
        <v>70</v>
      </c>
      <c r="E56" s="106" t="s">
        <v>71</v>
      </c>
      <c r="F56" s="24" t="s">
        <v>78</v>
      </c>
      <c r="G56" s="24"/>
      <c r="H56" s="45">
        <v>12000</v>
      </c>
      <c r="I56" s="86" t="s">
        <v>48</v>
      </c>
      <c r="J56" s="25"/>
      <c r="K56" s="25"/>
      <c r="L56" s="25"/>
      <c r="M56" s="56"/>
      <c r="N56" s="56"/>
      <c r="O56" s="56"/>
      <c r="P56" s="56"/>
      <c r="Q56" s="56"/>
      <c r="R56" s="45">
        <f t="shared" si="3"/>
        <v>0</v>
      </c>
    </row>
    <row r="57" spans="2:18" ht="30" x14ac:dyDescent="0.25">
      <c r="B57" s="105" t="s">
        <v>282</v>
      </c>
      <c r="C57" s="110" t="s">
        <v>69</v>
      </c>
      <c r="D57" s="106" t="s">
        <v>72</v>
      </c>
      <c r="E57" s="106" t="s">
        <v>71</v>
      </c>
      <c r="F57" s="24" t="s">
        <v>78</v>
      </c>
      <c r="G57" s="24"/>
      <c r="H57" s="45">
        <v>12000</v>
      </c>
      <c r="I57" s="86" t="s">
        <v>48</v>
      </c>
      <c r="J57" s="25"/>
      <c r="K57" s="25"/>
      <c r="L57" s="25"/>
      <c r="M57" s="56"/>
      <c r="N57" s="56"/>
      <c r="O57" s="56"/>
      <c r="P57" s="56"/>
      <c r="Q57" s="56"/>
      <c r="R57" s="45">
        <f t="shared" si="3"/>
        <v>0</v>
      </c>
    </row>
    <row r="58" spans="2:18" ht="30" x14ac:dyDescent="0.25">
      <c r="B58" s="105" t="s">
        <v>283</v>
      </c>
      <c r="C58" s="110" t="s">
        <v>69</v>
      </c>
      <c r="D58" s="106" t="s">
        <v>73</v>
      </c>
      <c r="E58" s="106" t="s">
        <v>71</v>
      </c>
      <c r="F58" s="24" t="s">
        <v>78</v>
      </c>
      <c r="G58" s="24"/>
      <c r="H58" s="45">
        <v>48000</v>
      </c>
      <c r="I58" s="86" t="s">
        <v>48</v>
      </c>
      <c r="J58" s="25"/>
      <c r="K58" s="25"/>
      <c r="L58" s="25"/>
      <c r="M58" s="56"/>
      <c r="N58" s="56"/>
      <c r="O58" s="56"/>
      <c r="P58" s="56"/>
      <c r="Q58" s="56"/>
      <c r="R58" s="45">
        <f t="shared" si="3"/>
        <v>0</v>
      </c>
    </row>
    <row r="59" spans="2:18" ht="30" x14ac:dyDescent="0.25">
      <c r="B59" s="105" t="s">
        <v>284</v>
      </c>
      <c r="C59" s="110" t="s">
        <v>74</v>
      </c>
      <c r="D59" s="106" t="s">
        <v>70</v>
      </c>
      <c r="E59" s="106" t="s">
        <v>71</v>
      </c>
      <c r="F59" s="24" t="s">
        <v>78</v>
      </c>
      <c r="G59" s="24"/>
      <c r="H59" s="45">
        <v>60000</v>
      </c>
      <c r="I59" s="86" t="s">
        <v>48</v>
      </c>
      <c r="J59" s="25"/>
      <c r="K59" s="25"/>
      <c r="L59" s="25"/>
      <c r="M59" s="56"/>
      <c r="N59" s="56"/>
      <c r="O59" s="56"/>
      <c r="P59" s="56"/>
      <c r="Q59" s="56"/>
      <c r="R59" s="45">
        <f t="shared" si="3"/>
        <v>0</v>
      </c>
    </row>
    <row r="60" spans="2:18" ht="30" x14ac:dyDescent="0.25">
      <c r="B60" s="105" t="s">
        <v>285</v>
      </c>
      <c r="C60" s="110" t="s">
        <v>74</v>
      </c>
      <c r="D60" s="106" t="s">
        <v>72</v>
      </c>
      <c r="E60" s="106" t="s">
        <v>71</v>
      </c>
      <c r="F60" s="24" t="s">
        <v>78</v>
      </c>
      <c r="G60" s="24"/>
      <c r="H60" s="45">
        <v>12000</v>
      </c>
      <c r="I60" s="86" t="s">
        <v>48</v>
      </c>
      <c r="J60" s="25"/>
      <c r="K60" s="25"/>
      <c r="L60" s="25"/>
      <c r="M60" s="56"/>
      <c r="N60" s="56"/>
      <c r="O60" s="56"/>
      <c r="P60" s="56"/>
      <c r="Q60" s="56"/>
      <c r="R60" s="45">
        <f t="shared" si="3"/>
        <v>0</v>
      </c>
    </row>
    <row r="61" spans="2:18" ht="30" x14ac:dyDescent="0.25">
      <c r="B61" s="105" t="s">
        <v>286</v>
      </c>
      <c r="C61" s="110" t="s">
        <v>74</v>
      </c>
      <c r="D61" s="106" t="s">
        <v>73</v>
      </c>
      <c r="E61" s="106" t="s">
        <v>71</v>
      </c>
      <c r="F61" s="24" t="s">
        <v>78</v>
      </c>
      <c r="G61" s="24"/>
      <c r="H61" s="45">
        <v>12000</v>
      </c>
      <c r="I61" s="86" t="s">
        <v>48</v>
      </c>
      <c r="J61" s="25"/>
      <c r="K61" s="25"/>
      <c r="L61" s="25"/>
      <c r="M61" s="56"/>
      <c r="N61" s="56"/>
      <c r="O61" s="56"/>
      <c r="P61" s="56"/>
      <c r="Q61" s="56"/>
      <c r="R61" s="45">
        <f t="shared" si="3"/>
        <v>0</v>
      </c>
    </row>
    <row r="62" spans="2:18" x14ac:dyDescent="0.25">
      <c r="B62" s="105" t="s">
        <v>287</v>
      </c>
      <c r="C62" s="110" t="s">
        <v>74</v>
      </c>
      <c r="D62" s="106" t="s">
        <v>75</v>
      </c>
      <c r="E62" s="106"/>
      <c r="F62" s="24" t="s">
        <v>78</v>
      </c>
      <c r="G62" s="24"/>
      <c r="H62" s="45">
        <v>20000</v>
      </c>
      <c r="I62" s="86" t="s">
        <v>48</v>
      </c>
      <c r="J62" s="25"/>
      <c r="K62" s="25"/>
      <c r="L62" s="25"/>
      <c r="M62" s="56"/>
      <c r="N62" s="56"/>
      <c r="O62" s="56"/>
      <c r="P62" s="56"/>
      <c r="Q62" s="56"/>
      <c r="R62" s="45">
        <f t="shared" si="3"/>
        <v>0</v>
      </c>
    </row>
    <row r="63" spans="2:18" x14ac:dyDescent="0.25">
      <c r="B63" s="105" t="s">
        <v>288</v>
      </c>
      <c r="C63" s="110" t="s">
        <v>76</v>
      </c>
      <c r="D63" s="106" t="s">
        <v>77</v>
      </c>
      <c r="E63" s="106" t="s">
        <v>71</v>
      </c>
      <c r="F63" s="24" t="s">
        <v>78</v>
      </c>
      <c r="G63" s="24"/>
      <c r="H63" s="45">
        <v>17200</v>
      </c>
      <c r="I63" s="86" t="s">
        <v>48</v>
      </c>
      <c r="J63" s="25"/>
      <c r="K63" s="25"/>
      <c r="L63" s="25"/>
      <c r="M63" s="56"/>
      <c r="N63" s="56"/>
      <c r="O63" s="56"/>
      <c r="P63" s="56"/>
      <c r="Q63" s="56"/>
      <c r="R63" s="45">
        <f t="shared" si="3"/>
        <v>0</v>
      </c>
    </row>
    <row r="64" spans="2:18" x14ac:dyDescent="0.25">
      <c r="B64" s="105" t="s">
        <v>289</v>
      </c>
      <c r="C64" s="110" t="s">
        <v>219</v>
      </c>
      <c r="D64" s="106" t="s">
        <v>220</v>
      </c>
      <c r="E64" s="106" t="s">
        <v>68</v>
      </c>
      <c r="F64" s="24" t="s">
        <v>78</v>
      </c>
      <c r="G64" s="24"/>
      <c r="H64" s="45">
        <v>71600</v>
      </c>
      <c r="I64" s="86" t="s">
        <v>48</v>
      </c>
      <c r="J64" s="25"/>
      <c r="K64" s="25"/>
      <c r="L64" s="25"/>
      <c r="M64" s="56"/>
      <c r="N64" s="56"/>
      <c r="O64" s="56"/>
      <c r="P64" s="56"/>
      <c r="Q64" s="56"/>
      <c r="R64" s="45">
        <f t="shared" si="3"/>
        <v>0</v>
      </c>
    </row>
    <row r="66" spans="2:18" s="77" customFormat="1" ht="31.5" x14ac:dyDescent="0.25">
      <c r="B66" s="73" t="s">
        <v>19</v>
      </c>
      <c r="C66" s="73" t="s">
        <v>38</v>
      </c>
      <c r="D66" s="74" t="s">
        <v>21</v>
      </c>
      <c r="E66" s="74" t="s">
        <v>39</v>
      </c>
      <c r="F66" s="74" t="s">
        <v>40</v>
      </c>
      <c r="G66" s="74" t="s">
        <v>79</v>
      </c>
      <c r="H66" s="75" t="s">
        <v>714</v>
      </c>
      <c r="I66" s="75" t="s">
        <v>24</v>
      </c>
      <c r="J66" s="75" t="s">
        <v>25</v>
      </c>
      <c r="K66" s="75" t="s">
        <v>27</v>
      </c>
      <c r="L66" s="75" t="s">
        <v>29</v>
      </c>
      <c r="M66" s="75" t="s">
        <v>710</v>
      </c>
      <c r="N66" s="75" t="s">
        <v>226</v>
      </c>
      <c r="O66" s="75" t="s">
        <v>227</v>
      </c>
      <c r="P66" s="75" t="s">
        <v>700</v>
      </c>
      <c r="Q66" s="75" t="s">
        <v>701</v>
      </c>
      <c r="R66" s="76" t="s">
        <v>715</v>
      </c>
    </row>
    <row r="67" spans="2:18" ht="21" customHeight="1" x14ac:dyDescent="0.25">
      <c r="B67" s="31"/>
      <c r="C67" s="31"/>
      <c r="D67" s="41" t="s">
        <v>80</v>
      </c>
      <c r="E67" s="23"/>
      <c r="F67" s="23"/>
      <c r="G67" s="23"/>
      <c r="H67" s="23"/>
      <c r="I67" s="87"/>
      <c r="J67" s="17"/>
      <c r="K67" s="17"/>
      <c r="L67" s="17"/>
      <c r="M67" s="17"/>
      <c r="N67" s="17"/>
      <c r="O67" s="17"/>
      <c r="P67" s="17"/>
      <c r="Q67" s="17"/>
      <c r="R67" s="17"/>
    </row>
    <row r="68" spans="2:18" x14ac:dyDescent="0.25">
      <c r="B68" s="32"/>
      <c r="C68" s="32"/>
      <c r="D68" s="40" t="s">
        <v>81</v>
      </c>
      <c r="E68" s="11"/>
      <c r="F68" s="11"/>
      <c r="G68" s="11"/>
      <c r="H68" s="11"/>
      <c r="I68" s="83"/>
      <c r="J68" s="11"/>
      <c r="K68" s="11"/>
      <c r="L68" s="11"/>
      <c r="M68" s="48">
        <v>0.18</v>
      </c>
      <c r="N68" s="48">
        <v>0.02</v>
      </c>
      <c r="O68" s="48">
        <v>0.08</v>
      </c>
      <c r="P68" s="48">
        <v>0.56000000000000005</v>
      </c>
      <c r="Q68" s="48">
        <v>0.17</v>
      </c>
      <c r="R68" s="61"/>
    </row>
    <row r="69" spans="2:18" ht="15" customHeight="1" x14ac:dyDescent="0.25">
      <c r="B69" s="105" t="s">
        <v>290</v>
      </c>
      <c r="C69" s="110" t="s">
        <v>81</v>
      </c>
      <c r="D69" s="106" t="s">
        <v>80</v>
      </c>
      <c r="E69" s="106" t="s">
        <v>51</v>
      </c>
      <c r="F69" s="24" t="s">
        <v>82</v>
      </c>
      <c r="G69" s="24" t="s">
        <v>83</v>
      </c>
      <c r="H69" s="45">
        <v>30000</v>
      </c>
      <c r="I69" s="86" t="s">
        <v>48</v>
      </c>
      <c r="J69" s="46"/>
      <c r="K69" s="25"/>
      <c r="L69" s="25"/>
      <c r="M69" s="56"/>
      <c r="N69" s="56"/>
      <c r="O69" s="56"/>
      <c r="P69" s="56"/>
      <c r="Q69" s="56"/>
      <c r="R69" s="45">
        <f t="shared" ref="R69:R76" si="4">H69*(SUMPRODUCT($M$68:$Q$68,M69:Q69))</f>
        <v>0</v>
      </c>
    </row>
    <row r="70" spans="2:18" x14ac:dyDescent="0.25">
      <c r="B70" s="105" t="s">
        <v>291</v>
      </c>
      <c r="C70" s="110" t="s">
        <v>81</v>
      </c>
      <c r="D70" s="106" t="s">
        <v>80</v>
      </c>
      <c r="E70" s="106" t="s">
        <v>51</v>
      </c>
      <c r="F70" s="24" t="s">
        <v>84</v>
      </c>
      <c r="G70" s="24" t="s">
        <v>83</v>
      </c>
      <c r="H70" s="45">
        <v>30000</v>
      </c>
      <c r="I70" s="86" t="s">
        <v>48</v>
      </c>
      <c r="J70" s="46"/>
      <c r="K70" s="25"/>
      <c r="L70" s="25"/>
      <c r="M70" s="56"/>
      <c r="N70" s="56"/>
      <c r="O70" s="56"/>
      <c r="P70" s="56"/>
      <c r="Q70" s="56"/>
      <c r="R70" s="45">
        <f t="shared" si="4"/>
        <v>0</v>
      </c>
    </row>
    <row r="71" spans="2:18" x14ac:dyDescent="0.25">
      <c r="B71" s="105" t="s">
        <v>292</v>
      </c>
      <c r="C71" s="110" t="s">
        <v>81</v>
      </c>
      <c r="D71" s="106" t="s">
        <v>80</v>
      </c>
      <c r="E71" s="106" t="s">
        <v>51</v>
      </c>
      <c r="F71" s="37" t="s">
        <v>78</v>
      </c>
      <c r="G71" s="24" t="s">
        <v>83</v>
      </c>
      <c r="H71" s="45">
        <v>200000</v>
      </c>
      <c r="I71" s="86" t="s">
        <v>48</v>
      </c>
      <c r="J71" s="46"/>
      <c r="K71" s="25"/>
      <c r="L71" s="25"/>
      <c r="M71" s="56"/>
      <c r="N71" s="56"/>
      <c r="O71" s="56"/>
      <c r="P71" s="56"/>
      <c r="Q71" s="56"/>
      <c r="R71" s="45">
        <f t="shared" si="4"/>
        <v>0</v>
      </c>
    </row>
    <row r="72" spans="2:18" x14ac:dyDescent="0.25">
      <c r="B72" s="105" t="s">
        <v>293</v>
      </c>
      <c r="C72" s="110" t="s">
        <v>81</v>
      </c>
      <c r="D72" s="106" t="s">
        <v>80</v>
      </c>
      <c r="E72" s="106" t="s">
        <v>51</v>
      </c>
      <c r="F72" s="37" t="s">
        <v>85</v>
      </c>
      <c r="G72" s="24" t="s">
        <v>83</v>
      </c>
      <c r="H72" s="45">
        <v>30000</v>
      </c>
      <c r="I72" s="86" t="s">
        <v>48</v>
      </c>
      <c r="J72" s="46"/>
      <c r="K72" s="25"/>
      <c r="L72" s="25"/>
      <c r="M72" s="56"/>
      <c r="N72" s="56"/>
      <c r="O72" s="56"/>
      <c r="P72" s="56"/>
      <c r="Q72" s="56"/>
      <c r="R72" s="45">
        <f t="shared" si="4"/>
        <v>0</v>
      </c>
    </row>
    <row r="73" spans="2:18" x14ac:dyDescent="0.25">
      <c r="B73" s="105" t="s">
        <v>294</v>
      </c>
      <c r="C73" s="110" t="s">
        <v>81</v>
      </c>
      <c r="D73" s="106" t="s">
        <v>80</v>
      </c>
      <c r="E73" s="106" t="s">
        <v>51</v>
      </c>
      <c r="F73" s="24" t="s">
        <v>86</v>
      </c>
      <c r="G73" s="24" t="s">
        <v>83</v>
      </c>
      <c r="H73" s="45">
        <v>200000</v>
      </c>
      <c r="I73" s="86" t="s">
        <v>48</v>
      </c>
      <c r="J73" s="46"/>
      <c r="K73" s="25"/>
      <c r="L73" s="25"/>
      <c r="M73" s="56"/>
      <c r="N73" s="56"/>
      <c r="O73" s="56"/>
      <c r="P73" s="56"/>
      <c r="Q73" s="56"/>
      <c r="R73" s="45">
        <f t="shared" si="4"/>
        <v>0</v>
      </c>
    </row>
    <row r="74" spans="2:18" x14ac:dyDescent="0.25">
      <c r="B74" s="105" t="s">
        <v>295</v>
      </c>
      <c r="C74" s="110" t="s">
        <v>81</v>
      </c>
      <c r="D74" s="106" t="s">
        <v>80</v>
      </c>
      <c r="E74" s="106" t="s">
        <v>51</v>
      </c>
      <c r="F74" s="24" t="s">
        <v>87</v>
      </c>
      <c r="G74" s="24" t="s">
        <v>83</v>
      </c>
      <c r="H74" s="45">
        <v>30000</v>
      </c>
      <c r="I74" s="86" t="s">
        <v>48</v>
      </c>
      <c r="J74" s="46"/>
      <c r="K74" s="25"/>
      <c r="L74" s="25"/>
      <c r="M74" s="56"/>
      <c r="N74" s="56"/>
      <c r="O74" s="56"/>
      <c r="P74" s="56"/>
      <c r="Q74" s="56"/>
      <c r="R74" s="45">
        <f t="shared" si="4"/>
        <v>0</v>
      </c>
    </row>
    <row r="75" spans="2:18" x14ac:dyDescent="0.25">
      <c r="B75" s="105" t="s">
        <v>296</v>
      </c>
      <c r="C75" s="110" t="s">
        <v>81</v>
      </c>
      <c r="D75" s="106" t="s">
        <v>88</v>
      </c>
      <c r="E75" s="106" t="s">
        <v>51</v>
      </c>
      <c r="F75" s="24" t="s">
        <v>86</v>
      </c>
      <c r="G75" s="24" t="s">
        <v>83</v>
      </c>
      <c r="H75" s="45">
        <v>50000</v>
      </c>
      <c r="I75" s="86" t="s">
        <v>48</v>
      </c>
      <c r="J75" s="46"/>
      <c r="K75" s="25"/>
      <c r="L75" s="25"/>
      <c r="M75" s="56"/>
      <c r="N75" s="56"/>
      <c r="O75" s="56"/>
      <c r="P75" s="56"/>
      <c r="Q75" s="56"/>
      <c r="R75" s="45">
        <f t="shared" si="4"/>
        <v>0</v>
      </c>
    </row>
    <row r="76" spans="2:18" x14ac:dyDescent="0.25">
      <c r="B76" s="105" t="s">
        <v>297</v>
      </c>
      <c r="C76" s="110" t="s">
        <v>81</v>
      </c>
      <c r="D76" s="106" t="s">
        <v>88</v>
      </c>
      <c r="E76" s="106" t="s">
        <v>51</v>
      </c>
      <c r="F76" s="24" t="s">
        <v>87</v>
      </c>
      <c r="G76" s="24" t="s">
        <v>83</v>
      </c>
      <c r="H76" s="45">
        <v>30000</v>
      </c>
      <c r="I76" s="86" t="s">
        <v>48</v>
      </c>
      <c r="J76" s="46"/>
      <c r="K76" s="25"/>
      <c r="L76" s="25"/>
      <c r="M76" s="56"/>
      <c r="N76" s="56"/>
      <c r="O76" s="56"/>
      <c r="P76" s="56"/>
      <c r="Q76" s="56"/>
      <c r="R76" s="45">
        <f t="shared" si="4"/>
        <v>0</v>
      </c>
    </row>
    <row r="77" spans="2:18" x14ac:dyDescent="0.25">
      <c r="B77" s="107"/>
      <c r="C77" s="107"/>
      <c r="D77" s="111" t="s">
        <v>89</v>
      </c>
      <c r="E77" s="111"/>
      <c r="F77" s="11"/>
      <c r="G77" s="11"/>
      <c r="H77" s="11"/>
      <c r="I77" s="83"/>
      <c r="J77" s="11"/>
      <c r="K77" s="11"/>
      <c r="L77" s="11"/>
      <c r="M77" s="58"/>
      <c r="N77" s="58"/>
      <c r="O77" s="58"/>
      <c r="P77" s="58"/>
      <c r="Q77" s="58"/>
      <c r="R77" s="61"/>
    </row>
    <row r="78" spans="2:18" x14ac:dyDescent="0.25">
      <c r="B78" s="105" t="s">
        <v>298</v>
      </c>
      <c r="C78" s="110" t="s">
        <v>89</v>
      </c>
      <c r="D78" s="106" t="s">
        <v>80</v>
      </c>
      <c r="E78" s="106" t="s">
        <v>51</v>
      </c>
      <c r="F78" s="24" t="s">
        <v>82</v>
      </c>
      <c r="G78" s="24" t="s">
        <v>83</v>
      </c>
      <c r="H78" s="45">
        <v>20000</v>
      </c>
      <c r="I78" s="86" t="s">
        <v>48</v>
      </c>
      <c r="J78" s="46"/>
      <c r="K78" s="25"/>
      <c r="L78" s="25"/>
      <c r="M78" s="56"/>
      <c r="N78" s="56"/>
      <c r="O78" s="56"/>
      <c r="P78" s="56"/>
      <c r="Q78" s="56"/>
      <c r="R78" s="45">
        <f t="shared" ref="R78:R85" si="5">H78*(SUMPRODUCT($M$68:$Q$68,M78:Q78))</f>
        <v>0</v>
      </c>
    </row>
    <row r="79" spans="2:18" x14ac:dyDescent="0.25">
      <c r="B79" s="105" t="s">
        <v>299</v>
      </c>
      <c r="C79" s="110" t="s">
        <v>89</v>
      </c>
      <c r="D79" s="106" t="s">
        <v>80</v>
      </c>
      <c r="E79" s="106" t="s">
        <v>51</v>
      </c>
      <c r="F79" s="24" t="s">
        <v>84</v>
      </c>
      <c r="G79" s="24" t="s">
        <v>83</v>
      </c>
      <c r="H79" s="45">
        <v>20000</v>
      </c>
      <c r="I79" s="86" t="s">
        <v>48</v>
      </c>
      <c r="J79" s="46"/>
      <c r="K79" s="25"/>
      <c r="L79" s="25"/>
      <c r="M79" s="56"/>
      <c r="N79" s="56"/>
      <c r="O79" s="56"/>
      <c r="P79" s="56"/>
      <c r="Q79" s="56"/>
      <c r="R79" s="45">
        <f t="shared" si="5"/>
        <v>0</v>
      </c>
    </row>
    <row r="80" spans="2:18" x14ac:dyDescent="0.25">
      <c r="B80" s="105" t="s">
        <v>300</v>
      </c>
      <c r="C80" s="110" t="s">
        <v>89</v>
      </c>
      <c r="D80" s="106" t="s">
        <v>80</v>
      </c>
      <c r="E80" s="106" t="s">
        <v>51</v>
      </c>
      <c r="F80" s="37" t="s">
        <v>78</v>
      </c>
      <c r="G80" s="24" t="s">
        <v>83</v>
      </c>
      <c r="H80" s="45">
        <v>133333.33333333334</v>
      </c>
      <c r="I80" s="86" t="s">
        <v>48</v>
      </c>
      <c r="J80" s="46"/>
      <c r="K80" s="25"/>
      <c r="L80" s="25"/>
      <c r="M80" s="56"/>
      <c r="N80" s="56"/>
      <c r="O80" s="56"/>
      <c r="P80" s="56"/>
      <c r="Q80" s="56"/>
      <c r="R80" s="45">
        <f t="shared" si="5"/>
        <v>0</v>
      </c>
    </row>
    <row r="81" spans="2:18" x14ac:dyDescent="0.25">
      <c r="B81" s="105" t="s">
        <v>301</v>
      </c>
      <c r="C81" s="110" t="s">
        <v>89</v>
      </c>
      <c r="D81" s="106" t="s">
        <v>80</v>
      </c>
      <c r="E81" s="106" t="s">
        <v>51</v>
      </c>
      <c r="F81" s="37" t="s">
        <v>85</v>
      </c>
      <c r="G81" s="24" t="s">
        <v>83</v>
      </c>
      <c r="H81" s="45">
        <v>20000</v>
      </c>
      <c r="I81" s="86" t="s">
        <v>48</v>
      </c>
      <c r="J81" s="46"/>
      <c r="K81" s="25"/>
      <c r="L81" s="25"/>
      <c r="M81" s="56"/>
      <c r="N81" s="56"/>
      <c r="O81" s="56"/>
      <c r="P81" s="56"/>
      <c r="Q81" s="56"/>
      <c r="R81" s="45">
        <f t="shared" si="5"/>
        <v>0</v>
      </c>
    </row>
    <row r="82" spans="2:18" x14ac:dyDescent="0.25">
      <c r="B82" s="105" t="s">
        <v>302</v>
      </c>
      <c r="C82" s="110" t="s">
        <v>89</v>
      </c>
      <c r="D82" s="106" t="s">
        <v>80</v>
      </c>
      <c r="E82" s="106" t="s">
        <v>51</v>
      </c>
      <c r="F82" s="24" t="s">
        <v>86</v>
      </c>
      <c r="G82" s="24" t="s">
        <v>83</v>
      </c>
      <c r="H82" s="45">
        <v>133333.33333333334</v>
      </c>
      <c r="I82" s="86" t="s">
        <v>48</v>
      </c>
      <c r="J82" s="46"/>
      <c r="K82" s="25"/>
      <c r="L82" s="25"/>
      <c r="M82" s="56"/>
      <c r="N82" s="56"/>
      <c r="O82" s="56"/>
      <c r="P82" s="56"/>
      <c r="Q82" s="56"/>
      <c r="R82" s="45">
        <f t="shared" si="5"/>
        <v>0</v>
      </c>
    </row>
    <row r="83" spans="2:18" x14ac:dyDescent="0.25">
      <c r="B83" s="105" t="s">
        <v>303</v>
      </c>
      <c r="C83" s="110" t="s">
        <v>89</v>
      </c>
      <c r="D83" s="106" t="s">
        <v>80</v>
      </c>
      <c r="E83" s="106" t="s">
        <v>51</v>
      </c>
      <c r="F83" s="24" t="s">
        <v>87</v>
      </c>
      <c r="G83" s="24" t="s">
        <v>83</v>
      </c>
      <c r="H83" s="45">
        <v>20000</v>
      </c>
      <c r="I83" s="86" t="s">
        <v>48</v>
      </c>
      <c r="J83" s="46"/>
      <c r="K83" s="25"/>
      <c r="L83" s="25"/>
      <c r="M83" s="56"/>
      <c r="N83" s="56"/>
      <c r="O83" s="56"/>
      <c r="P83" s="56"/>
      <c r="Q83" s="56"/>
      <c r="R83" s="45">
        <f t="shared" si="5"/>
        <v>0</v>
      </c>
    </row>
    <row r="84" spans="2:18" x14ac:dyDescent="0.25">
      <c r="B84" s="105" t="s">
        <v>304</v>
      </c>
      <c r="C84" s="110" t="s">
        <v>89</v>
      </c>
      <c r="D84" s="106" t="s">
        <v>88</v>
      </c>
      <c r="E84" s="106" t="s">
        <v>51</v>
      </c>
      <c r="F84" s="24" t="s">
        <v>86</v>
      </c>
      <c r="G84" s="24" t="s">
        <v>83</v>
      </c>
      <c r="H84" s="45">
        <v>33333.333333333336</v>
      </c>
      <c r="I84" s="86" t="s">
        <v>48</v>
      </c>
      <c r="J84" s="46"/>
      <c r="K84" s="25"/>
      <c r="L84" s="25"/>
      <c r="M84" s="56"/>
      <c r="N84" s="56"/>
      <c r="O84" s="56"/>
      <c r="P84" s="56"/>
      <c r="Q84" s="56"/>
      <c r="R84" s="45">
        <f t="shared" si="5"/>
        <v>0</v>
      </c>
    </row>
    <row r="85" spans="2:18" x14ac:dyDescent="0.25">
      <c r="B85" s="105" t="s">
        <v>305</v>
      </c>
      <c r="C85" s="110" t="s">
        <v>89</v>
      </c>
      <c r="D85" s="106" t="s">
        <v>88</v>
      </c>
      <c r="E85" s="106" t="s">
        <v>51</v>
      </c>
      <c r="F85" s="24" t="s">
        <v>87</v>
      </c>
      <c r="G85" s="24" t="s">
        <v>83</v>
      </c>
      <c r="H85" s="45">
        <v>20000</v>
      </c>
      <c r="I85" s="86" t="s">
        <v>48</v>
      </c>
      <c r="J85" s="46"/>
      <c r="K85" s="25"/>
      <c r="L85" s="25"/>
      <c r="M85" s="56"/>
      <c r="N85" s="56"/>
      <c r="O85" s="56"/>
      <c r="P85" s="56"/>
      <c r="Q85" s="56"/>
      <c r="R85" s="45">
        <f t="shared" si="5"/>
        <v>0</v>
      </c>
    </row>
    <row r="86" spans="2:18" x14ac:dyDescent="0.25">
      <c r="B86" s="107"/>
      <c r="C86" s="107"/>
      <c r="D86" s="111" t="s">
        <v>224</v>
      </c>
      <c r="E86" s="111"/>
      <c r="F86" s="11"/>
      <c r="G86" s="11"/>
      <c r="H86" s="11"/>
      <c r="I86" s="83"/>
      <c r="J86" s="11"/>
      <c r="K86" s="11"/>
      <c r="L86" s="11"/>
      <c r="M86" s="58"/>
      <c r="N86" s="58"/>
      <c r="O86" s="58"/>
      <c r="P86" s="58"/>
      <c r="Q86" s="58"/>
      <c r="R86" s="61"/>
    </row>
    <row r="87" spans="2:18" x14ac:dyDescent="0.25">
      <c r="B87" s="105" t="s">
        <v>306</v>
      </c>
      <c r="C87" s="110" t="s">
        <v>81</v>
      </c>
      <c r="D87" s="106" t="s">
        <v>224</v>
      </c>
      <c r="E87" s="106" t="s">
        <v>46</v>
      </c>
      <c r="F87" s="37" t="s">
        <v>85</v>
      </c>
      <c r="G87" s="24" t="s">
        <v>83</v>
      </c>
      <c r="H87" s="45">
        <v>20000</v>
      </c>
      <c r="I87" s="86" t="s">
        <v>48</v>
      </c>
      <c r="J87" s="46"/>
      <c r="K87" s="25"/>
      <c r="L87" s="25"/>
      <c r="M87" s="56"/>
      <c r="N87" s="56"/>
      <c r="O87" s="56"/>
      <c r="P87" s="56"/>
      <c r="Q87" s="56"/>
      <c r="R87" s="45">
        <f>H87*(SUMPRODUCT($M$68:$Q$68,M87:Q87))</f>
        <v>0</v>
      </c>
    </row>
    <row r="88" spans="2:18" x14ac:dyDescent="0.25">
      <c r="B88" s="107"/>
      <c r="C88" s="107"/>
      <c r="D88" s="111" t="s">
        <v>98</v>
      </c>
      <c r="E88" s="111"/>
      <c r="F88" s="111"/>
      <c r="G88" s="11"/>
      <c r="H88" s="11"/>
      <c r="I88" s="83"/>
      <c r="J88" s="11"/>
      <c r="K88" s="11"/>
      <c r="L88" s="11"/>
      <c r="M88" s="58"/>
      <c r="N88" s="58"/>
      <c r="O88" s="58"/>
      <c r="P88" s="58"/>
      <c r="Q88" s="58"/>
      <c r="R88" s="61"/>
    </row>
    <row r="89" spans="2:18" x14ac:dyDescent="0.25">
      <c r="B89" s="105" t="s">
        <v>315</v>
      </c>
      <c r="C89" s="110" t="s">
        <v>81</v>
      </c>
      <c r="D89" s="106" t="s">
        <v>99</v>
      </c>
      <c r="E89" s="106" t="s">
        <v>100</v>
      </c>
      <c r="F89" s="106" t="s">
        <v>86</v>
      </c>
      <c r="G89" s="24"/>
      <c r="H89" s="45">
        <v>150000</v>
      </c>
      <c r="I89" s="86" t="s">
        <v>48</v>
      </c>
      <c r="J89" s="25"/>
      <c r="K89" s="25"/>
      <c r="L89" s="25"/>
      <c r="M89" s="56"/>
      <c r="N89" s="56"/>
      <c r="O89" s="56"/>
      <c r="P89" s="56"/>
      <c r="Q89" s="56"/>
      <c r="R89" s="45">
        <f>H89*(SUMPRODUCT($M$68:$Q$68,M89:Q89))</f>
        <v>0</v>
      </c>
    </row>
    <row r="90" spans="2:18" x14ac:dyDescent="0.25">
      <c r="B90" s="105" t="s">
        <v>316</v>
      </c>
      <c r="C90" s="110" t="s">
        <v>81</v>
      </c>
      <c r="D90" s="106" t="s">
        <v>101</v>
      </c>
      <c r="E90" s="106" t="s">
        <v>100</v>
      </c>
      <c r="F90" s="106" t="s">
        <v>86</v>
      </c>
      <c r="G90" s="24"/>
      <c r="H90" s="45">
        <v>150000</v>
      </c>
      <c r="I90" s="86" t="s">
        <v>48</v>
      </c>
      <c r="J90" s="25"/>
      <c r="K90" s="25"/>
      <c r="L90" s="25"/>
      <c r="M90" s="56"/>
      <c r="N90" s="56"/>
      <c r="O90" s="56"/>
      <c r="P90" s="56"/>
      <c r="Q90" s="56"/>
      <c r="R90" s="45">
        <f>H90*(SUMPRODUCT($M$68:$Q$68,M90:Q90))</f>
        <v>0</v>
      </c>
    </row>
    <row r="91" spans="2:18" x14ac:dyDescent="0.25">
      <c r="B91" s="105" t="s">
        <v>317</v>
      </c>
      <c r="C91" s="110" t="s">
        <v>89</v>
      </c>
      <c r="D91" s="106" t="s">
        <v>99</v>
      </c>
      <c r="E91" s="106" t="s">
        <v>100</v>
      </c>
      <c r="F91" s="106" t="s">
        <v>86</v>
      </c>
      <c r="G91" s="24"/>
      <c r="H91" s="45">
        <v>75000</v>
      </c>
      <c r="I91" s="86" t="s">
        <v>48</v>
      </c>
      <c r="J91" s="25"/>
      <c r="K91" s="25"/>
      <c r="L91" s="25"/>
      <c r="M91" s="56"/>
      <c r="N91" s="56"/>
      <c r="O91" s="56"/>
      <c r="P91" s="56"/>
      <c r="Q91" s="56"/>
      <c r="R91" s="45">
        <f>H91*(SUMPRODUCT($M$68:$Q$68,M91:Q91))</f>
        <v>0</v>
      </c>
    </row>
    <row r="92" spans="2:18" x14ac:dyDescent="0.25">
      <c r="B92" s="105" t="s">
        <v>318</v>
      </c>
      <c r="C92" s="110" t="s">
        <v>89</v>
      </c>
      <c r="D92" s="106" t="s">
        <v>101</v>
      </c>
      <c r="E92" s="106" t="s">
        <v>100</v>
      </c>
      <c r="F92" s="106" t="s">
        <v>86</v>
      </c>
      <c r="G92" s="24"/>
      <c r="H92" s="45">
        <v>75000</v>
      </c>
      <c r="I92" s="86" t="s">
        <v>48</v>
      </c>
      <c r="J92" s="25"/>
      <c r="K92" s="25"/>
      <c r="L92" s="25"/>
      <c r="M92" s="56"/>
      <c r="N92" s="56"/>
      <c r="O92" s="56"/>
      <c r="P92" s="56"/>
      <c r="Q92" s="56"/>
      <c r="R92" s="45">
        <f>H92*(SUMPRODUCT($M$68:$Q$68,M92:Q92))</f>
        <v>0</v>
      </c>
    </row>
    <row r="93" spans="2:18" x14ac:dyDescent="0.25">
      <c r="B93" s="31"/>
      <c r="C93" s="31"/>
      <c r="D93" s="41" t="s">
        <v>184</v>
      </c>
      <c r="E93" s="23"/>
      <c r="F93" s="23"/>
      <c r="G93" s="23"/>
      <c r="H93" s="23"/>
      <c r="I93" s="81"/>
      <c r="J93" s="17"/>
      <c r="K93" s="17"/>
      <c r="L93" s="17"/>
      <c r="M93" s="17"/>
      <c r="N93" s="17"/>
      <c r="O93" s="17"/>
      <c r="P93" s="17"/>
      <c r="Q93" s="17"/>
      <c r="R93" s="17"/>
    </row>
    <row r="94" spans="2:18" x14ac:dyDescent="0.25">
      <c r="B94" s="32"/>
      <c r="C94" s="32"/>
      <c r="D94" s="40" t="s">
        <v>90</v>
      </c>
      <c r="E94" s="11"/>
      <c r="F94" s="11"/>
      <c r="G94" s="11"/>
      <c r="H94" s="11"/>
      <c r="I94" s="83"/>
      <c r="J94" s="11"/>
      <c r="K94" s="11"/>
      <c r="L94" s="11"/>
      <c r="M94" s="58"/>
      <c r="N94" s="58"/>
      <c r="O94" s="58"/>
      <c r="P94" s="58"/>
      <c r="Q94" s="58"/>
      <c r="R94" s="61"/>
    </row>
    <row r="95" spans="2:18" x14ac:dyDescent="0.25">
      <c r="B95" s="105" t="s">
        <v>307</v>
      </c>
      <c r="C95" s="110" t="s">
        <v>81</v>
      </c>
      <c r="D95" s="106" t="s">
        <v>91</v>
      </c>
      <c r="E95" s="106"/>
      <c r="F95" s="106"/>
      <c r="G95" s="47"/>
      <c r="H95" s="47">
        <v>225000</v>
      </c>
      <c r="I95" s="86" t="s">
        <v>48</v>
      </c>
      <c r="J95" s="25"/>
      <c r="K95" s="25"/>
      <c r="L95" s="25"/>
      <c r="M95" s="56"/>
      <c r="N95" s="56"/>
      <c r="O95" s="56"/>
      <c r="P95" s="56"/>
      <c r="Q95" s="56"/>
      <c r="R95" s="45">
        <f>H95*(SUMPRODUCT($M$68:$Q$68,M95:Q95))</f>
        <v>0</v>
      </c>
    </row>
    <row r="96" spans="2:18" x14ac:dyDescent="0.25">
      <c r="B96" s="105" t="s">
        <v>308</v>
      </c>
      <c r="C96" s="110" t="s">
        <v>81</v>
      </c>
      <c r="D96" s="106" t="s">
        <v>92</v>
      </c>
      <c r="E96" s="106"/>
      <c r="F96" s="106"/>
      <c r="G96" s="47"/>
      <c r="H96" s="47">
        <v>225000</v>
      </c>
      <c r="I96" s="86" t="s">
        <v>48</v>
      </c>
      <c r="J96" s="25"/>
      <c r="K96" s="25"/>
      <c r="L96" s="25"/>
      <c r="M96" s="56"/>
      <c r="N96" s="56"/>
      <c r="O96" s="56"/>
      <c r="P96" s="56"/>
      <c r="Q96" s="56"/>
      <c r="R96" s="45">
        <f>H96*(SUMPRODUCT($M$68:$Q$68,M96:Q96))</f>
        <v>0</v>
      </c>
    </row>
    <row r="97" spans="2:18" x14ac:dyDescent="0.25">
      <c r="B97" s="105" t="s">
        <v>309</v>
      </c>
      <c r="C97" s="110" t="s">
        <v>89</v>
      </c>
      <c r="D97" s="106" t="s">
        <v>93</v>
      </c>
      <c r="E97" s="106"/>
      <c r="F97" s="106"/>
      <c r="G97" s="47"/>
      <c r="H97" s="47">
        <v>150000</v>
      </c>
      <c r="I97" s="86" t="s">
        <v>48</v>
      </c>
      <c r="J97" s="25"/>
      <c r="K97" s="25"/>
      <c r="L97" s="25"/>
      <c r="M97" s="56"/>
      <c r="N97" s="56"/>
      <c r="O97" s="56"/>
      <c r="P97" s="56"/>
      <c r="Q97" s="56"/>
      <c r="R97" s="45">
        <f>H97*(SUMPRODUCT($M$68:$Q$68,M97:Q97))</f>
        <v>0</v>
      </c>
    </row>
    <row r="98" spans="2:18" x14ac:dyDescent="0.25">
      <c r="B98" s="105" t="s">
        <v>310</v>
      </c>
      <c r="C98" s="110" t="s">
        <v>89</v>
      </c>
      <c r="D98" s="106" t="s">
        <v>94</v>
      </c>
      <c r="E98" s="106"/>
      <c r="F98" s="106"/>
      <c r="G98" s="47"/>
      <c r="H98" s="47">
        <v>150000</v>
      </c>
      <c r="I98" s="86" t="s">
        <v>48</v>
      </c>
      <c r="J98" s="25"/>
      <c r="K98" s="25"/>
      <c r="L98" s="25"/>
      <c r="M98" s="56"/>
      <c r="N98" s="56"/>
      <c r="O98" s="56"/>
      <c r="P98" s="56"/>
      <c r="Q98" s="56"/>
      <c r="R98" s="45">
        <f>H98*(SUMPRODUCT($M$68:$Q$68,M98:Q98))</f>
        <v>0</v>
      </c>
    </row>
    <row r="99" spans="2:18" x14ac:dyDescent="0.25">
      <c r="B99" s="107"/>
      <c r="C99" s="107"/>
      <c r="D99" s="111" t="s">
        <v>737</v>
      </c>
      <c r="E99" s="111"/>
      <c r="F99" s="111"/>
      <c r="G99" s="11"/>
      <c r="H99" s="11"/>
      <c r="I99" s="83"/>
      <c r="J99" s="11"/>
      <c r="K99" s="11"/>
      <c r="L99" s="11"/>
      <c r="M99" s="58"/>
      <c r="N99" s="58"/>
      <c r="O99" s="58"/>
      <c r="P99" s="58"/>
      <c r="Q99" s="58"/>
      <c r="R99" s="61"/>
    </row>
    <row r="100" spans="2:18" x14ac:dyDescent="0.25">
      <c r="B100" s="105" t="s">
        <v>311</v>
      </c>
      <c r="C100" s="110" t="s">
        <v>81</v>
      </c>
      <c r="D100" s="106" t="s">
        <v>95</v>
      </c>
      <c r="E100" s="106"/>
      <c r="F100" s="106"/>
      <c r="G100" s="47"/>
      <c r="H100" s="45">
        <v>2250</v>
      </c>
      <c r="I100" s="86" t="s">
        <v>48</v>
      </c>
      <c r="J100" s="25"/>
      <c r="K100" s="25"/>
      <c r="L100" s="25"/>
      <c r="M100" s="56"/>
      <c r="N100" s="56"/>
      <c r="O100" s="56"/>
      <c r="P100" s="56"/>
      <c r="Q100" s="56"/>
      <c r="R100" s="45">
        <f>H100*(SUMPRODUCT($M$68:$Q$68,M100:Q100))</f>
        <v>0</v>
      </c>
    </row>
    <row r="101" spans="2:18" x14ac:dyDescent="0.25">
      <c r="B101" s="105" t="s">
        <v>312</v>
      </c>
      <c r="C101" s="110" t="s">
        <v>89</v>
      </c>
      <c r="D101" s="106" t="s">
        <v>96</v>
      </c>
      <c r="E101" s="106"/>
      <c r="F101" s="106"/>
      <c r="G101" s="47"/>
      <c r="H101" s="45">
        <v>1500</v>
      </c>
      <c r="I101" s="86" t="s">
        <v>48</v>
      </c>
      <c r="J101" s="25"/>
      <c r="K101" s="25"/>
      <c r="L101" s="25"/>
      <c r="M101" s="56"/>
      <c r="N101" s="56"/>
      <c r="O101" s="56"/>
      <c r="P101" s="56"/>
      <c r="Q101" s="56"/>
      <c r="R101" s="45">
        <f>H101*(SUMPRODUCT($M$68:$Q$68,M101:Q101))</f>
        <v>0</v>
      </c>
    </row>
    <row r="102" spans="2:18" x14ac:dyDescent="0.25">
      <c r="B102" s="107"/>
      <c r="C102" s="107"/>
      <c r="D102" s="111" t="s">
        <v>738</v>
      </c>
      <c r="E102" s="111"/>
      <c r="F102" s="111"/>
      <c r="G102" s="11"/>
      <c r="H102" s="11"/>
      <c r="I102" s="83"/>
      <c r="J102" s="11"/>
      <c r="K102" s="11"/>
      <c r="L102" s="11"/>
      <c r="M102" s="58"/>
      <c r="N102" s="58"/>
      <c r="O102" s="58"/>
      <c r="P102" s="58"/>
      <c r="Q102" s="58"/>
      <c r="R102" s="61"/>
    </row>
    <row r="103" spans="2:18" x14ac:dyDescent="0.25">
      <c r="B103" s="105" t="s">
        <v>313</v>
      </c>
      <c r="C103" s="110" t="s">
        <v>81</v>
      </c>
      <c r="D103" s="106" t="s">
        <v>97</v>
      </c>
      <c r="E103" s="106"/>
      <c r="F103" s="106"/>
      <c r="G103" s="47"/>
      <c r="H103" s="45">
        <v>2250</v>
      </c>
      <c r="I103" s="86" t="s">
        <v>48</v>
      </c>
      <c r="J103" s="25"/>
      <c r="K103" s="25"/>
      <c r="L103" s="25"/>
      <c r="M103" s="56"/>
      <c r="N103" s="56"/>
      <c r="O103" s="56"/>
      <c r="P103" s="56"/>
      <c r="Q103" s="56"/>
      <c r="R103" s="45">
        <f>H103*(SUMPRODUCT($M$68:$Q$68,M103:Q103))</f>
        <v>0</v>
      </c>
    </row>
    <row r="104" spans="2:18" x14ac:dyDescent="0.25">
      <c r="B104" s="105" t="s">
        <v>314</v>
      </c>
      <c r="C104" s="110" t="s">
        <v>89</v>
      </c>
      <c r="D104" s="106" t="s">
        <v>97</v>
      </c>
      <c r="E104" s="106"/>
      <c r="F104" s="106"/>
      <c r="G104" s="47"/>
      <c r="H104" s="45">
        <v>2250</v>
      </c>
      <c r="I104" s="86" t="s">
        <v>48</v>
      </c>
      <c r="J104" s="25"/>
      <c r="K104" s="25"/>
      <c r="L104" s="25"/>
      <c r="M104" s="56"/>
      <c r="N104" s="56"/>
      <c r="O104" s="56"/>
      <c r="P104" s="56"/>
      <c r="Q104" s="56"/>
      <c r="R104" s="45">
        <f>H104*(SUMPRODUCT($M$68:$Q$68,M104:Q104))</f>
        <v>0</v>
      </c>
    </row>
    <row r="106" spans="2:18" s="77" customFormat="1" ht="31.5" x14ac:dyDescent="0.25">
      <c r="B106" s="73" t="s">
        <v>19</v>
      </c>
      <c r="C106" s="73" t="s">
        <v>38</v>
      </c>
      <c r="D106" s="74" t="s">
        <v>21</v>
      </c>
      <c r="E106" s="74" t="s">
        <v>39</v>
      </c>
      <c r="F106" s="74" t="s">
        <v>40</v>
      </c>
      <c r="G106" s="74" t="s">
        <v>79</v>
      </c>
      <c r="H106" s="75" t="s">
        <v>714</v>
      </c>
      <c r="I106" s="75" t="s">
        <v>24</v>
      </c>
      <c r="J106" s="75" t="s">
        <v>25</v>
      </c>
      <c r="K106" s="75" t="s">
        <v>27</v>
      </c>
      <c r="L106" s="75" t="s">
        <v>29</v>
      </c>
      <c r="M106" s="75" t="s">
        <v>710</v>
      </c>
      <c r="N106" s="75" t="s">
        <v>226</v>
      </c>
      <c r="O106" s="75" t="s">
        <v>227</v>
      </c>
      <c r="P106" s="75" t="s">
        <v>228</v>
      </c>
      <c r="Q106" s="75" t="s">
        <v>701</v>
      </c>
      <c r="R106" s="76" t="s">
        <v>715</v>
      </c>
    </row>
    <row r="107" spans="2:18" x14ac:dyDescent="0.25">
      <c r="B107" s="31"/>
      <c r="C107" s="31"/>
      <c r="D107" s="41" t="s">
        <v>102</v>
      </c>
      <c r="E107" s="23"/>
      <c r="F107" s="23"/>
      <c r="G107" s="23"/>
      <c r="H107" s="23"/>
      <c r="I107" s="87"/>
      <c r="J107" s="17"/>
      <c r="K107" s="17"/>
      <c r="L107" s="17"/>
      <c r="M107" s="17"/>
      <c r="N107" s="17"/>
      <c r="O107" s="17"/>
      <c r="P107" s="17"/>
      <c r="Q107" s="17"/>
      <c r="R107" s="17"/>
    </row>
    <row r="108" spans="2:18" x14ac:dyDescent="0.25">
      <c r="B108" s="32"/>
      <c r="C108" s="32"/>
      <c r="D108" s="40" t="s">
        <v>102</v>
      </c>
      <c r="E108" s="11"/>
      <c r="F108" s="11"/>
      <c r="G108" s="11"/>
      <c r="H108" s="11"/>
      <c r="I108" s="83"/>
      <c r="J108" s="11"/>
      <c r="K108" s="11"/>
      <c r="L108" s="11"/>
      <c r="M108" s="48">
        <v>0.8</v>
      </c>
      <c r="N108" s="48">
        <v>0.05</v>
      </c>
      <c r="O108" s="48">
        <v>0.05</v>
      </c>
      <c r="P108" s="48">
        <v>0.05</v>
      </c>
      <c r="Q108" s="48">
        <v>0.05</v>
      </c>
      <c r="R108" s="61"/>
    </row>
    <row r="109" spans="2:18" x14ac:dyDescent="0.25">
      <c r="B109" s="105" t="s">
        <v>319</v>
      </c>
      <c r="C109" s="110" t="s">
        <v>103</v>
      </c>
      <c r="D109" s="106" t="s">
        <v>716</v>
      </c>
      <c r="E109" s="106" t="s">
        <v>104</v>
      </c>
      <c r="F109" s="24" t="s">
        <v>86</v>
      </c>
      <c r="G109" s="24" t="s">
        <v>83</v>
      </c>
      <c r="H109" s="45">
        <v>30000</v>
      </c>
      <c r="I109" s="86" t="s">
        <v>48</v>
      </c>
      <c r="J109" s="25"/>
      <c r="K109" s="25"/>
      <c r="L109" s="25"/>
      <c r="M109" s="56"/>
      <c r="N109" s="56"/>
      <c r="O109" s="56"/>
      <c r="P109" s="56"/>
      <c r="Q109" s="56"/>
      <c r="R109" s="45">
        <f t="shared" ref="R109:R118" si="6">H109*(SUMPRODUCT($M$108:$Q$108,M109:Q109))</f>
        <v>0</v>
      </c>
    </row>
    <row r="110" spans="2:18" x14ac:dyDescent="0.25">
      <c r="B110" s="105" t="s">
        <v>320</v>
      </c>
      <c r="C110" s="110" t="s">
        <v>105</v>
      </c>
      <c r="D110" s="106" t="s">
        <v>106</v>
      </c>
      <c r="E110" s="106" t="s">
        <v>100</v>
      </c>
      <c r="F110" s="24" t="s">
        <v>86</v>
      </c>
      <c r="G110" s="24"/>
      <c r="H110" s="45">
        <v>30000</v>
      </c>
      <c r="I110" s="86" t="s">
        <v>48</v>
      </c>
      <c r="J110" s="25"/>
      <c r="K110" s="25"/>
      <c r="L110" s="25"/>
      <c r="M110" s="56"/>
      <c r="N110" s="56"/>
      <c r="O110" s="56"/>
      <c r="P110" s="56"/>
      <c r="Q110" s="56"/>
      <c r="R110" s="45">
        <f t="shared" si="6"/>
        <v>0</v>
      </c>
    </row>
    <row r="111" spans="2:18" x14ac:dyDescent="0.25">
      <c r="B111" s="105" t="s">
        <v>321</v>
      </c>
      <c r="C111" s="110" t="s">
        <v>107</v>
      </c>
      <c r="D111" s="106" t="s">
        <v>108</v>
      </c>
      <c r="E111" s="106" t="s">
        <v>109</v>
      </c>
      <c r="F111" s="24" t="s">
        <v>86</v>
      </c>
      <c r="G111" s="24" t="s">
        <v>110</v>
      </c>
      <c r="H111" s="45">
        <v>2500</v>
      </c>
      <c r="I111" s="86" t="s">
        <v>48</v>
      </c>
      <c r="J111" s="25"/>
      <c r="K111" s="25"/>
      <c r="L111" s="25"/>
      <c r="M111" s="56"/>
      <c r="N111" s="56"/>
      <c r="O111" s="56"/>
      <c r="P111" s="56"/>
      <c r="Q111" s="56"/>
      <c r="R111" s="45">
        <f t="shared" si="6"/>
        <v>0</v>
      </c>
    </row>
    <row r="112" spans="2:18" x14ac:dyDescent="0.25">
      <c r="B112" s="105" t="s">
        <v>322</v>
      </c>
      <c r="C112" s="110" t="s">
        <v>111</v>
      </c>
      <c r="D112" s="106" t="s">
        <v>108</v>
      </c>
      <c r="E112" s="106" t="s">
        <v>109</v>
      </c>
      <c r="F112" s="24" t="s">
        <v>86</v>
      </c>
      <c r="G112" s="24" t="s">
        <v>110</v>
      </c>
      <c r="H112" s="45">
        <v>2500</v>
      </c>
      <c r="I112" s="86" t="s">
        <v>48</v>
      </c>
      <c r="J112" s="25"/>
      <c r="K112" s="25"/>
      <c r="L112" s="25"/>
      <c r="M112" s="56"/>
      <c r="N112" s="56"/>
      <c r="O112" s="56"/>
      <c r="P112" s="56"/>
      <c r="Q112" s="56"/>
      <c r="R112" s="45">
        <f t="shared" si="6"/>
        <v>0</v>
      </c>
    </row>
    <row r="113" spans="2:18" x14ac:dyDescent="0.25">
      <c r="B113" s="105" t="s">
        <v>323</v>
      </c>
      <c r="C113" s="110" t="s">
        <v>112</v>
      </c>
      <c r="D113" s="106" t="s">
        <v>108</v>
      </c>
      <c r="E113" s="106" t="s">
        <v>109</v>
      </c>
      <c r="F113" s="24" t="s">
        <v>86</v>
      </c>
      <c r="G113" s="24" t="s">
        <v>110</v>
      </c>
      <c r="H113" s="45">
        <v>2500</v>
      </c>
      <c r="I113" s="86" t="s">
        <v>48</v>
      </c>
      <c r="J113" s="25"/>
      <c r="K113" s="25"/>
      <c r="L113" s="25"/>
      <c r="M113" s="56"/>
      <c r="N113" s="56"/>
      <c r="O113" s="56"/>
      <c r="P113" s="56"/>
      <c r="Q113" s="56"/>
      <c r="R113" s="45">
        <f t="shared" si="6"/>
        <v>0</v>
      </c>
    </row>
    <row r="114" spans="2:18" x14ac:dyDescent="0.25">
      <c r="B114" s="105" t="s">
        <v>324</v>
      </c>
      <c r="C114" s="110" t="s">
        <v>113</v>
      </c>
      <c r="D114" s="106" t="s">
        <v>108</v>
      </c>
      <c r="E114" s="106" t="s">
        <v>109</v>
      </c>
      <c r="F114" s="24" t="s">
        <v>86</v>
      </c>
      <c r="G114" s="24" t="s">
        <v>110</v>
      </c>
      <c r="H114" s="45">
        <v>2500</v>
      </c>
      <c r="I114" s="86" t="s">
        <v>48</v>
      </c>
      <c r="J114" s="25"/>
      <c r="K114" s="25"/>
      <c r="L114" s="25"/>
      <c r="M114" s="56"/>
      <c r="N114" s="56"/>
      <c r="O114" s="56"/>
      <c r="P114" s="56"/>
      <c r="Q114" s="56"/>
      <c r="R114" s="45">
        <f t="shared" si="6"/>
        <v>0</v>
      </c>
    </row>
    <row r="115" spans="2:18" x14ac:dyDescent="0.25">
      <c r="B115" s="105" t="s">
        <v>325</v>
      </c>
      <c r="C115" s="110" t="s">
        <v>114</v>
      </c>
      <c r="D115" s="106" t="s">
        <v>115</v>
      </c>
      <c r="E115" s="106" t="s">
        <v>109</v>
      </c>
      <c r="F115" s="24" t="s">
        <v>84</v>
      </c>
      <c r="G115" s="24" t="s">
        <v>110</v>
      </c>
      <c r="H115" s="45">
        <v>200000</v>
      </c>
      <c r="I115" s="86" t="s">
        <v>48</v>
      </c>
      <c r="J115" s="25"/>
      <c r="K115" s="25"/>
      <c r="L115" s="25"/>
      <c r="M115" s="56"/>
      <c r="N115" s="56"/>
      <c r="O115" s="56"/>
      <c r="P115" s="56"/>
      <c r="Q115" s="56"/>
      <c r="R115" s="45">
        <f t="shared" si="6"/>
        <v>0</v>
      </c>
    </row>
    <row r="116" spans="2:18" x14ac:dyDescent="0.25">
      <c r="B116" s="105" t="s">
        <v>326</v>
      </c>
      <c r="C116" s="110" t="s">
        <v>116</v>
      </c>
      <c r="D116" s="106" t="s">
        <v>115</v>
      </c>
      <c r="E116" s="106" t="s">
        <v>109</v>
      </c>
      <c r="F116" s="24" t="s">
        <v>84</v>
      </c>
      <c r="G116" s="24" t="s">
        <v>110</v>
      </c>
      <c r="H116" s="45">
        <v>200000</v>
      </c>
      <c r="I116" s="86" t="s">
        <v>48</v>
      </c>
      <c r="J116" s="25"/>
      <c r="K116" s="25"/>
      <c r="L116" s="25"/>
      <c r="M116" s="56"/>
      <c r="N116" s="56"/>
      <c r="O116" s="56"/>
      <c r="P116" s="56"/>
      <c r="Q116" s="56"/>
      <c r="R116" s="45">
        <f t="shared" si="6"/>
        <v>0</v>
      </c>
    </row>
    <row r="117" spans="2:18" x14ac:dyDescent="0.25">
      <c r="B117" s="105" t="s">
        <v>327</v>
      </c>
      <c r="C117" s="110" t="s">
        <v>81</v>
      </c>
      <c r="D117" s="106" t="s">
        <v>117</v>
      </c>
      <c r="E117" s="106" t="s">
        <v>118</v>
      </c>
      <c r="F117" s="24" t="s">
        <v>86</v>
      </c>
      <c r="G117" s="24" t="s">
        <v>110</v>
      </c>
      <c r="H117" s="45">
        <v>5000</v>
      </c>
      <c r="I117" s="86" t="s">
        <v>48</v>
      </c>
      <c r="J117" s="25"/>
      <c r="K117" s="25"/>
      <c r="L117" s="25"/>
      <c r="M117" s="56"/>
      <c r="N117" s="56"/>
      <c r="O117" s="56"/>
      <c r="P117" s="56"/>
      <c r="Q117" s="56"/>
      <c r="R117" s="45">
        <f t="shared" si="6"/>
        <v>0</v>
      </c>
    </row>
    <row r="118" spans="2:18" x14ac:dyDescent="0.25">
      <c r="B118" s="105" t="s">
        <v>328</v>
      </c>
      <c r="C118" s="110" t="s">
        <v>119</v>
      </c>
      <c r="D118" s="106" t="s">
        <v>717</v>
      </c>
      <c r="E118" s="106" t="s">
        <v>118</v>
      </c>
      <c r="F118" s="24" t="s">
        <v>87</v>
      </c>
      <c r="G118" s="24" t="s">
        <v>110</v>
      </c>
      <c r="H118" s="45">
        <v>5000</v>
      </c>
      <c r="I118" s="86" t="s">
        <v>48</v>
      </c>
      <c r="J118" s="25"/>
      <c r="K118" s="25"/>
      <c r="L118" s="25"/>
      <c r="M118" s="56"/>
      <c r="N118" s="56"/>
      <c r="O118" s="56"/>
      <c r="P118" s="56"/>
      <c r="Q118" s="56"/>
      <c r="R118" s="45">
        <f t="shared" si="6"/>
        <v>0</v>
      </c>
    </row>
    <row r="120" spans="2:18" s="77" customFormat="1" ht="31.5" x14ac:dyDescent="0.25">
      <c r="B120" s="73" t="s">
        <v>19</v>
      </c>
      <c r="C120" s="73" t="s">
        <v>38</v>
      </c>
      <c r="D120" s="74" t="s">
        <v>21</v>
      </c>
      <c r="E120" s="74" t="s">
        <v>39</v>
      </c>
      <c r="F120" s="74" t="s">
        <v>40</v>
      </c>
      <c r="G120" s="74" t="s">
        <v>79</v>
      </c>
      <c r="H120" s="75" t="s">
        <v>714</v>
      </c>
      <c r="I120" s="75" t="s">
        <v>24</v>
      </c>
      <c r="J120" s="75" t="s">
        <v>25</v>
      </c>
      <c r="K120" s="75" t="s">
        <v>27</v>
      </c>
      <c r="L120" s="75" t="s">
        <v>29</v>
      </c>
      <c r="M120" s="75" t="s">
        <v>710</v>
      </c>
      <c r="N120" s="75" t="s">
        <v>226</v>
      </c>
      <c r="O120" s="75" t="s">
        <v>227</v>
      </c>
      <c r="P120" s="75" t="s">
        <v>228</v>
      </c>
      <c r="Q120" s="75" t="s">
        <v>701</v>
      </c>
      <c r="R120" s="76" t="s">
        <v>715</v>
      </c>
    </row>
    <row r="121" spans="2:18" x14ac:dyDescent="0.25">
      <c r="B121" s="31"/>
      <c r="C121" s="31"/>
      <c r="D121" s="41" t="s">
        <v>120</v>
      </c>
      <c r="E121" s="23"/>
      <c r="F121" s="23"/>
      <c r="G121" s="23"/>
      <c r="H121" s="23"/>
      <c r="I121" s="87"/>
      <c r="J121" s="17"/>
      <c r="K121" s="17"/>
      <c r="L121" s="17"/>
      <c r="M121" s="17"/>
      <c r="N121" s="17"/>
      <c r="O121" s="17"/>
      <c r="P121" s="17"/>
      <c r="Q121" s="17"/>
      <c r="R121" s="17"/>
    </row>
    <row r="122" spans="2:18" x14ac:dyDescent="0.25">
      <c r="B122" s="32"/>
      <c r="C122" s="32"/>
      <c r="D122" s="40" t="s">
        <v>120</v>
      </c>
      <c r="E122" s="11"/>
      <c r="F122" s="11"/>
      <c r="G122" s="11"/>
      <c r="H122" s="11"/>
      <c r="I122" s="83"/>
      <c r="J122" s="11"/>
      <c r="K122" s="11"/>
      <c r="L122" s="11"/>
      <c r="M122" s="48">
        <v>0.28999999999999998</v>
      </c>
      <c r="N122" s="48">
        <v>0.18</v>
      </c>
      <c r="O122" s="48">
        <v>0.21</v>
      </c>
      <c r="P122" s="48">
        <v>0.27</v>
      </c>
      <c r="Q122" s="48">
        <v>0.05</v>
      </c>
      <c r="R122" s="61"/>
    </row>
    <row r="123" spans="2:18" x14ac:dyDescent="0.25">
      <c r="B123" s="105" t="s">
        <v>329</v>
      </c>
      <c r="C123" s="110" t="s">
        <v>121</v>
      </c>
      <c r="D123" s="106" t="s">
        <v>122</v>
      </c>
      <c r="E123" s="106" t="s">
        <v>123</v>
      </c>
      <c r="F123" s="24" t="s">
        <v>86</v>
      </c>
      <c r="G123" s="24" t="s">
        <v>110</v>
      </c>
      <c r="H123" s="45">
        <v>70000</v>
      </c>
      <c r="I123" s="86" t="s">
        <v>48</v>
      </c>
      <c r="J123" s="25"/>
      <c r="K123" s="25"/>
      <c r="L123" s="25"/>
      <c r="M123" s="56"/>
      <c r="N123" s="56"/>
      <c r="O123" s="56"/>
      <c r="P123" s="56"/>
      <c r="Q123" s="56"/>
      <c r="R123" s="45">
        <f>H123*(SUMPRODUCT($M$122:$Q$122,M123:Q123))</f>
        <v>0</v>
      </c>
    </row>
    <row r="124" spans="2:18" x14ac:dyDescent="0.25">
      <c r="B124" s="105" t="s">
        <v>330</v>
      </c>
      <c r="C124" s="110" t="s">
        <v>121</v>
      </c>
      <c r="D124" s="106" t="s">
        <v>124</v>
      </c>
      <c r="E124" s="106" t="s">
        <v>123</v>
      </c>
      <c r="F124" s="24" t="s">
        <v>87</v>
      </c>
      <c r="G124" s="24" t="s">
        <v>110</v>
      </c>
      <c r="H124" s="45">
        <v>70000</v>
      </c>
      <c r="I124" s="86" t="s">
        <v>48</v>
      </c>
      <c r="J124" s="25"/>
      <c r="K124" s="25"/>
      <c r="L124" s="25"/>
      <c r="M124" s="56"/>
      <c r="N124" s="56"/>
      <c r="O124" s="56"/>
      <c r="P124" s="56"/>
      <c r="Q124" s="56"/>
      <c r="R124" s="45">
        <f>H124*(SUMPRODUCT($M$122:$Q$122,M124:Q124))</f>
        <v>0</v>
      </c>
    </row>
  </sheetData>
  <sheetProtection algorithmName="SHA-512" hashValue="QfqYUtnG4DHFv/a872HQZBk/+FjYny3ym/GC3PX65TYSlZougpX+j75rYBRnUmkrHXTx21dDPk5y/2HmGAoOGQ==" saltValue="qEypNin0oq6NYtEwaSISbw==" spinCount="100000" sheet="1" formatColumns="0" formatRows="0"/>
  <phoneticPr fontId="12" type="noConversion"/>
  <pageMargins left="0.74803149606299213" right="0.74803149606299213" top="0.6692913385826772" bottom="0.74803149606299213" header="0.51181102362204722" footer="0.51181102362204722"/>
  <pageSetup paperSize="9" scale="38" fitToHeight="0" orientation="landscape" r:id="rId1"/>
  <headerFooter differentFirst="1" alignWithMargins="0">
    <oddHeader>&amp;C&amp;"Calibri,Normal"&amp;10&amp;A&amp;R&amp;"Calibri,Normal"Versjon 20.09.16</oddHeader>
    <oddFooter xml:space="preserve">&amp;L&amp;"Calibri,Normal"&amp;F     </oddFooter>
    <firstHeader>&amp;C&amp;A</firstHeader>
    <firstFooter xml:space="preserve">&amp;L&amp;F    </first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92B76C-627D-4621-BAE8-C5699B11ED2D}">
  <sheetPr>
    <tabColor rgb="FFFFFFCC"/>
    <outlinePr summaryBelow="0" summaryRight="0"/>
    <pageSetUpPr fitToPage="1"/>
  </sheetPr>
  <dimension ref="B1:O18"/>
  <sheetViews>
    <sheetView zoomScaleNormal="100" workbookViewId="0">
      <selection activeCell="D125" sqref="D125"/>
    </sheetView>
  </sheetViews>
  <sheetFormatPr baseColWidth="10" defaultColWidth="9.85546875" defaultRowHeight="15" x14ac:dyDescent="0.25"/>
  <cols>
    <col min="1" max="1" width="3" style="3" customWidth="1"/>
    <col min="2" max="2" width="14" style="30" customWidth="1"/>
    <col min="3" max="3" width="49" style="9" bestFit="1" customWidth="1"/>
    <col min="4" max="4" width="25.42578125" style="9" bestFit="1" customWidth="1"/>
    <col min="5" max="5" width="22" style="9" bestFit="1" customWidth="1"/>
    <col min="6" max="6" width="11.7109375" style="9" bestFit="1" customWidth="1"/>
    <col min="7" max="7" width="24.85546875" style="9" customWidth="1"/>
    <col min="8" max="8" width="24.85546875" style="3" customWidth="1"/>
    <col min="9" max="9" width="37.140625" style="3" customWidth="1"/>
    <col min="10" max="11" width="20.5703125" style="3" customWidth="1"/>
    <col min="12" max="13" width="16.5703125" style="3" customWidth="1"/>
    <col min="14" max="14" width="18.42578125" style="3" customWidth="1"/>
    <col min="15" max="15" width="20.5703125" style="3" customWidth="1"/>
    <col min="16" max="16" width="13.85546875" style="3" customWidth="1"/>
    <col min="17" max="17" width="2.5703125" style="3" customWidth="1"/>
    <col min="18" max="16384" width="9.85546875" style="3"/>
  </cols>
  <sheetData>
    <row r="1" spans="2:15" s="1" customFormat="1" ht="50.1" customHeight="1" x14ac:dyDescent="0.25">
      <c r="B1" s="29"/>
      <c r="C1" s="8"/>
      <c r="D1" s="8"/>
      <c r="E1" s="8"/>
      <c r="F1" s="8"/>
      <c r="G1" s="8"/>
    </row>
    <row r="2" spans="2:15" x14ac:dyDescent="0.25">
      <c r="B2" s="42"/>
    </row>
    <row r="3" spans="2:15" ht="18.75" x14ac:dyDescent="0.3">
      <c r="B3" s="53" t="str">
        <f>+Omfang!C9</f>
        <v>1.2 Førtrykk</v>
      </c>
      <c r="F3" s="22" t="s">
        <v>125</v>
      </c>
      <c r="G3" s="55" t="str">
        <f>+'1.1 Statiske trykksaker'!J3</f>
        <v xml:space="preserve"> &lt; Navn fylles ut av tilbyder&gt;</v>
      </c>
      <c r="H3" s="55"/>
      <c r="K3" s="9"/>
      <c r="L3" s="9"/>
      <c r="M3" s="9"/>
      <c r="N3" s="9"/>
      <c r="O3" s="9"/>
    </row>
    <row r="4" spans="2:15" x14ac:dyDescent="0.25">
      <c r="O4" s="9"/>
    </row>
    <row r="5" spans="2:15" ht="31.5" x14ac:dyDescent="0.25">
      <c r="B5" s="38" t="s">
        <v>19</v>
      </c>
      <c r="C5" s="39" t="s">
        <v>21</v>
      </c>
      <c r="D5" s="39" t="s">
        <v>23</v>
      </c>
      <c r="E5" s="35" t="s">
        <v>713</v>
      </c>
      <c r="F5" s="35" t="s">
        <v>24</v>
      </c>
      <c r="G5" s="75" t="s">
        <v>729</v>
      </c>
      <c r="H5" s="39" t="s">
        <v>27</v>
      </c>
      <c r="I5" s="39" t="s">
        <v>29</v>
      </c>
      <c r="J5" s="99" t="s">
        <v>127</v>
      </c>
      <c r="K5" s="54" t="s">
        <v>712</v>
      </c>
    </row>
    <row r="6" spans="2:15" x14ac:dyDescent="0.25">
      <c r="B6" s="31"/>
      <c r="C6" s="23" t="s">
        <v>128</v>
      </c>
      <c r="D6" s="23"/>
      <c r="E6" s="23"/>
      <c r="F6" s="81"/>
      <c r="G6" s="17"/>
      <c r="H6" s="17"/>
      <c r="I6" s="17"/>
      <c r="J6" s="17"/>
      <c r="K6" s="17"/>
    </row>
    <row r="7" spans="2:15" x14ac:dyDescent="0.25">
      <c r="B7" s="105" t="s">
        <v>331</v>
      </c>
      <c r="C7" s="106" t="s">
        <v>129</v>
      </c>
      <c r="D7" s="24"/>
      <c r="E7" s="24">
        <f>$E$17*0.2</f>
        <v>160</v>
      </c>
      <c r="F7" s="84" t="s">
        <v>130</v>
      </c>
      <c r="G7" s="25"/>
      <c r="H7" s="25"/>
      <c r="I7" s="25"/>
      <c r="J7" s="43"/>
      <c r="K7" s="45">
        <f t="shared" ref="K7:K18" si="0">E7*J7</f>
        <v>0</v>
      </c>
    </row>
    <row r="8" spans="2:15" x14ac:dyDescent="0.25">
      <c r="B8" s="105" t="s">
        <v>333</v>
      </c>
      <c r="C8" s="106" t="s">
        <v>131</v>
      </c>
      <c r="D8" s="24"/>
      <c r="E8" s="24">
        <f t="shared" ref="E8:E10" si="1">$E$17*0.2</f>
        <v>160</v>
      </c>
      <c r="F8" s="84" t="s">
        <v>130</v>
      </c>
      <c r="G8" s="25"/>
      <c r="H8" s="25"/>
      <c r="I8" s="25"/>
      <c r="J8" s="43"/>
      <c r="K8" s="45">
        <f t="shared" si="0"/>
        <v>0</v>
      </c>
    </row>
    <row r="9" spans="2:15" x14ac:dyDescent="0.25">
      <c r="B9" s="105" t="s">
        <v>334</v>
      </c>
      <c r="C9" s="106" t="s">
        <v>132</v>
      </c>
      <c r="D9" s="24"/>
      <c r="E9" s="24">
        <f t="shared" si="1"/>
        <v>160</v>
      </c>
      <c r="F9" s="84" t="s">
        <v>130</v>
      </c>
      <c r="G9" s="25"/>
      <c r="H9" s="25"/>
      <c r="I9" s="25"/>
      <c r="J9" s="43"/>
      <c r="K9" s="45">
        <f t="shared" si="0"/>
        <v>0</v>
      </c>
    </row>
    <row r="10" spans="2:15" x14ac:dyDescent="0.25">
      <c r="B10" s="105" t="s">
        <v>335</v>
      </c>
      <c r="C10" s="106" t="s">
        <v>720</v>
      </c>
      <c r="D10" s="24"/>
      <c r="E10" s="24">
        <f t="shared" si="1"/>
        <v>160</v>
      </c>
      <c r="F10" s="84" t="s">
        <v>718</v>
      </c>
      <c r="G10" s="25"/>
      <c r="H10" s="25"/>
      <c r="I10" s="25"/>
      <c r="J10" s="43"/>
      <c r="K10" s="45">
        <f t="shared" si="0"/>
        <v>0</v>
      </c>
    </row>
    <row r="11" spans="2:15" x14ac:dyDescent="0.25">
      <c r="B11" s="105" t="s">
        <v>336</v>
      </c>
      <c r="C11" s="106" t="s">
        <v>133</v>
      </c>
      <c r="D11" s="24"/>
      <c r="E11" s="24">
        <v>80</v>
      </c>
      <c r="F11" s="84" t="s">
        <v>718</v>
      </c>
      <c r="G11" s="26"/>
      <c r="H11" s="25"/>
      <c r="I11" s="25"/>
      <c r="J11" s="43"/>
      <c r="K11" s="45">
        <f t="shared" si="0"/>
        <v>0</v>
      </c>
    </row>
    <row r="12" spans="2:15" x14ac:dyDescent="0.25">
      <c r="B12" s="105" t="s">
        <v>337</v>
      </c>
      <c r="C12" s="106" t="s">
        <v>134</v>
      </c>
      <c r="D12" s="24"/>
      <c r="E12" s="24">
        <v>80</v>
      </c>
      <c r="F12" s="84" t="s">
        <v>719</v>
      </c>
      <c r="G12" s="25"/>
      <c r="H12" s="25"/>
      <c r="I12" s="25"/>
      <c r="J12" s="43"/>
      <c r="K12" s="45">
        <f t="shared" si="0"/>
        <v>0</v>
      </c>
    </row>
    <row r="13" spans="2:15" x14ac:dyDescent="0.25">
      <c r="B13" s="105" t="s">
        <v>338</v>
      </c>
      <c r="C13" s="106" t="s">
        <v>135</v>
      </c>
      <c r="D13" s="24"/>
      <c r="E13" s="24">
        <v>80</v>
      </c>
      <c r="F13" s="84" t="s">
        <v>48</v>
      </c>
      <c r="G13" s="25"/>
      <c r="H13" s="25"/>
      <c r="I13" s="25"/>
      <c r="J13" s="43"/>
      <c r="K13" s="45">
        <f t="shared" si="0"/>
        <v>0</v>
      </c>
    </row>
    <row r="14" spans="2:15" x14ac:dyDescent="0.25">
      <c r="B14" s="105" t="s">
        <v>339</v>
      </c>
      <c r="C14" s="106" t="s">
        <v>136</v>
      </c>
      <c r="D14" s="24"/>
      <c r="E14" s="24">
        <v>80</v>
      </c>
      <c r="F14" s="84" t="s">
        <v>48</v>
      </c>
      <c r="G14" s="25"/>
      <c r="H14" s="25"/>
      <c r="I14" s="25"/>
      <c r="J14" s="43"/>
      <c r="K14" s="45">
        <f t="shared" si="0"/>
        <v>0</v>
      </c>
    </row>
    <row r="15" spans="2:15" x14ac:dyDescent="0.25">
      <c r="B15" s="105" t="s">
        <v>340</v>
      </c>
      <c r="C15" s="106" t="s">
        <v>137</v>
      </c>
      <c r="D15" s="24"/>
      <c r="E15" s="24">
        <v>80</v>
      </c>
      <c r="F15" s="84" t="s">
        <v>718</v>
      </c>
      <c r="G15" s="25"/>
      <c r="H15" s="25"/>
      <c r="I15" s="25"/>
      <c r="J15" s="43"/>
      <c r="K15" s="45">
        <f t="shared" si="0"/>
        <v>0</v>
      </c>
    </row>
    <row r="16" spans="2:15" x14ac:dyDescent="0.25">
      <c r="B16" s="105" t="s">
        <v>341</v>
      </c>
      <c r="C16" s="106" t="s">
        <v>138</v>
      </c>
      <c r="D16" s="24"/>
      <c r="E16" s="24">
        <v>80</v>
      </c>
      <c r="F16" s="84" t="s">
        <v>719</v>
      </c>
      <c r="G16" s="25"/>
      <c r="H16" s="25"/>
      <c r="I16" s="25"/>
      <c r="J16" s="43"/>
      <c r="K16" s="45">
        <f t="shared" si="0"/>
        <v>0</v>
      </c>
    </row>
    <row r="17" spans="2:11" x14ac:dyDescent="0.25">
      <c r="B17" s="105" t="s">
        <v>342</v>
      </c>
      <c r="C17" s="106" t="s">
        <v>139</v>
      </c>
      <c r="D17" s="24"/>
      <c r="E17" s="24">
        <v>800</v>
      </c>
      <c r="F17" s="84" t="s">
        <v>719</v>
      </c>
      <c r="G17" s="25"/>
      <c r="H17" s="25"/>
      <c r="I17" s="25"/>
      <c r="J17" s="43"/>
      <c r="K17" s="45">
        <f t="shared" si="0"/>
        <v>0</v>
      </c>
    </row>
    <row r="18" spans="2:11" x14ac:dyDescent="0.25">
      <c r="B18" s="105" t="s">
        <v>343</v>
      </c>
      <c r="C18" s="106" t="s">
        <v>140</v>
      </c>
      <c r="D18" s="24"/>
      <c r="E18" s="24">
        <v>80</v>
      </c>
      <c r="F18" s="84" t="s">
        <v>719</v>
      </c>
      <c r="G18" s="25"/>
      <c r="H18" s="25"/>
      <c r="I18" s="25"/>
      <c r="J18" s="43"/>
      <c r="K18" s="45">
        <f t="shared" si="0"/>
        <v>0</v>
      </c>
    </row>
  </sheetData>
  <sheetProtection algorithmName="SHA-512" hashValue="dmmukjpJHf3+ult4v85mbKiGUlZkHJRS5elPuuU1TFXqjorPwBe6ICT2qMinbMaKl3UzcGiKMYxQIZqFo/OEfg==" saltValue="mO/P2NhHE6st7vHZxda5Fg==" spinCount="100000" sheet="1" formatColumns="0" formatRows="0"/>
  <phoneticPr fontId="12" type="noConversion"/>
  <pageMargins left="0.74803149606299213" right="0.74803149606299213" top="0.6692913385826772" bottom="0.74803149606299213" header="0.51181102362204722" footer="0.51181102362204722"/>
  <pageSetup paperSize="9" scale="41" fitToHeight="0" orientation="landscape" r:id="rId1"/>
  <headerFooter differentFirst="1" alignWithMargins="0">
    <oddHeader>&amp;C&amp;"Calibri,Normal"&amp;10&amp;A&amp;R&amp;"Calibri,Normal"Versjon 20.09.16</oddHeader>
    <oddFooter xml:space="preserve">&amp;L&amp;"Calibri,Normal"&amp;F     </oddFooter>
    <firstHeader>&amp;C&amp;A</firstHeader>
    <firstFooter xml:space="preserve">&amp;L&amp;F    </first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64580-174D-4CED-BDB3-58E8401F3091}">
  <sheetPr codeName="Ark6">
    <tabColor rgb="FFFFFFCC"/>
    <outlinePr summaryBelow="0" summaryRight="0"/>
    <pageSetUpPr fitToPage="1"/>
  </sheetPr>
  <dimension ref="B1:N89"/>
  <sheetViews>
    <sheetView topLeftCell="A64" zoomScaleNormal="100" workbookViewId="0">
      <selection activeCell="D125" sqref="D125"/>
    </sheetView>
  </sheetViews>
  <sheetFormatPr baseColWidth="10" defaultColWidth="9.85546875" defaultRowHeight="15" x14ac:dyDescent="0.25"/>
  <cols>
    <col min="1" max="1" width="3" style="3" customWidth="1"/>
    <col min="2" max="2" width="13.140625" style="30" customWidth="1"/>
    <col min="3" max="3" width="56.28515625" style="9" customWidth="1"/>
    <col min="4" max="4" width="25.42578125" style="9" bestFit="1" customWidth="1"/>
    <col min="5" max="5" width="14.85546875" style="119" bestFit="1" customWidth="1"/>
    <col min="6" max="6" width="26.5703125" style="9" bestFit="1" customWidth="1"/>
    <col min="7" max="7" width="23" style="3" bestFit="1" customWidth="1"/>
    <col min="8" max="8" width="31.28515625" style="3" bestFit="1" customWidth="1"/>
    <col min="9" max="9" width="24.42578125" style="3" bestFit="1" customWidth="1"/>
    <col min="10" max="10" width="26.85546875" style="3" bestFit="1" customWidth="1"/>
    <col min="11" max="11" width="28.5703125" style="3" bestFit="1" customWidth="1"/>
    <col min="12" max="12" width="30.28515625" style="3" bestFit="1" customWidth="1"/>
    <col min="13" max="13" width="24.85546875" style="3" bestFit="1" customWidth="1"/>
    <col min="14" max="14" width="18.85546875" style="3" bestFit="1" customWidth="1"/>
    <col min="15" max="15" width="20.5703125" style="3" customWidth="1"/>
    <col min="16" max="16" width="2.5703125" style="3" customWidth="1"/>
    <col min="17" max="16384" width="9.85546875" style="3"/>
  </cols>
  <sheetData>
    <row r="1" spans="2:14" s="1" customFormat="1" ht="50.1" customHeight="1" x14ac:dyDescent="0.25">
      <c r="B1" s="29"/>
      <c r="C1" s="8"/>
      <c r="D1" s="8"/>
      <c r="E1" s="118"/>
      <c r="F1" s="8"/>
    </row>
    <row r="2" spans="2:14" x14ac:dyDescent="0.25">
      <c r="B2" s="42"/>
    </row>
    <row r="3" spans="2:14" ht="18.75" x14ac:dyDescent="0.3">
      <c r="B3" s="53" t="str">
        <f>+Omfang!C10</f>
        <v>1.3 Infoskriv/rapporter A4 (IR A4)</v>
      </c>
      <c r="E3" s="120" t="s">
        <v>125</v>
      </c>
      <c r="F3" s="55" t="str">
        <f>+'1.1 Statiske trykksaker'!J3</f>
        <v xml:space="preserve"> &lt; Navn fylles ut av tilbyder&gt;</v>
      </c>
      <c r="G3" s="55"/>
      <c r="J3" s="9"/>
      <c r="K3" s="9"/>
      <c r="L3" s="9"/>
      <c r="M3" s="9"/>
      <c r="N3" s="9"/>
    </row>
    <row r="4" spans="2:14" x14ac:dyDescent="0.25">
      <c r="B4" s="42"/>
    </row>
    <row r="5" spans="2:14" s="77" customFormat="1" ht="31.5" x14ac:dyDescent="0.25">
      <c r="B5" s="73" t="s">
        <v>19</v>
      </c>
      <c r="C5" s="74" t="s">
        <v>21</v>
      </c>
      <c r="D5" s="74" t="s">
        <v>40</v>
      </c>
      <c r="E5" s="74" t="s">
        <v>24</v>
      </c>
      <c r="F5" s="75" t="s">
        <v>729</v>
      </c>
      <c r="G5" s="75" t="s">
        <v>27</v>
      </c>
      <c r="H5" s="75" t="s">
        <v>29</v>
      </c>
      <c r="I5" s="75" t="s">
        <v>711</v>
      </c>
      <c r="J5" s="75" t="s">
        <v>141</v>
      </c>
      <c r="K5" s="75" t="s">
        <v>142</v>
      </c>
      <c r="L5" s="75" t="s">
        <v>698</v>
      </c>
      <c r="M5" s="75" t="s">
        <v>699</v>
      </c>
      <c r="N5" s="75" t="s">
        <v>702</v>
      </c>
    </row>
    <row r="6" spans="2:14" s="77" customFormat="1" x14ac:dyDescent="0.25">
      <c r="B6" s="78"/>
      <c r="C6" s="23" t="s">
        <v>143</v>
      </c>
      <c r="D6" s="23"/>
      <c r="E6" s="121"/>
      <c r="F6" s="79"/>
      <c r="G6" s="79"/>
      <c r="H6" s="79"/>
      <c r="I6" s="80"/>
      <c r="J6" s="80"/>
      <c r="K6" s="80"/>
      <c r="L6" s="80"/>
      <c r="M6" s="80"/>
      <c r="N6" s="80"/>
    </row>
    <row r="7" spans="2:14" s="68" customFormat="1" x14ac:dyDescent="0.25">
      <c r="B7" s="100" t="s">
        <v>344</v>
      </c>
      <c r="C7" s="101" t="s">
        <v>144</v>
      </c>
      <c r="D7" s="65" t="s">
        <v>84</v>
      </c>
      <c r="E7" s="15" t="s">
        <v>145</v>
      </c>
      <c r="F7" s="67"/>
      <c r="G7" s="25"/>
      <c r="H7" s="67"/>
      <c r="I7" s="89"/>
      <c r="J7" s="89"/>
      <c r="K7" s="89"/>
      <c r="L7" s="89"/>
      <c r="M7" s="89"/>
      <c r="N7" s="88">
        <f>SUM(I7:M7)</f>
        <v>0</v>
      </c>
    </row>
    <row r="8" spans="2:14" s="68" customFormat="1" x14ac:dyDescent="0.25">
      <c r="B8" s="100" t="s">
        <v>347</v>
      </c>
      <c r="C8" s="101" t="s">
        <v>146</v>
      </c>
      <c r="D8" s="65" t="s">
        <v>85</v>
      </c>
      <c r="E8" s="15" t="s">
        <v>145</v>
      </c>
      <c r="F8" s="67"/>
      <c r="G8" s="25"/>
      <c r="H8" s="67"/>
      <c r="I8" s="89"/>
      <c r="J8" s="89"/>
      <c r="K8" s="89"/>
      <c r="L8" s="89"/>
      <c r="M8" s="89"/>
      <c r="N8" s="88">
        <f t="shared" ref="N8:N21" si="0">SUM(I8:M8)</f>
        <v>0</v>
      </c>
    </row>
    <row r="9" spans="2:14" s="68" customFormat="1" x14ac:dyDescent="0.25">
      <c r="B9" s="100" t="s">
        <v>348</v>
      </c>
      <c r="C9" s="101" t="s">
        <v>147</v>
      </c>
      <c r="D9" s="65" t="s">
        <v>87</v>
      </c>
      <c r="E9" s="15" t="s">
        <v>145</v>
      </c>
      <c r="F9" s="67"/>
      <c r="G9" s="25"/>
      <c r="H9" s="67"/>
      <c r="I9" s="89"/>
      <c r="J9" s="89"/>
      <c r="K9" s="89"/>
      <c r="L9" s="89"/>
      <c r="M9" s="89"/>
      <c r="N9" s="88">
        <f t="shared" si="0"/>
        <v>0</v>
      </c>
    </row>
    <row r="10" spans="2:14" s="68" customFormat="1" x14ac:dyDescent="0.25">
      <c r="B10" s="100" t="s">
        <v>349</v>
      </c>
      <c r="C10" s="101" t="s">
        <v>148</v>
      </c>
      <c r="D10" s="65" t="s">
        <v>84</v>
      </c>
      <c r="E10" s="15" t="s">
        <v>145</v>
      </c>
      <c r="F10" s="67"/>
      <c r="G10" s="25"/>
      <c r="H10" s="67"/>
      <c r="I10" s="89"/>
      <c r="J10" s="89"/>
      <c r="K10" s="89"/>
      <c r="L10" s="89"/>
      <c r="M10" s="89"/>
      <c r="N10" s="88">
        <f t="shared" si="0"/>
        <v>0</v>
      </c>
    </row>
    <row r="11" spans="2:14" s="68" customFormat="1" x14ac:dyDescent="0.25">
      <c r="B11" s="100" t="s">
        <v>350</v>
      </c>
      <c r="C11" s="101" t="s">
        <v>149</v>
      </c>
      <c r="D11" s="65" t="s">
        <v>85</v>
      </c>
      <c r="E11" s="15" t="s">
        <v>145</v>
      </c>
      <c r="F11" s="67"/>
      <c r="G11" s="25"/>
      <c r="H11" s="67"/>
      <c r="I11" s="89"/>
      <c r="J11" s="89"/>
      <c r="K11" s="89"/>
      <c r="L11" s="89"/>
      <c r="M11" s="89"/>
      <c r="N11" s="88">
        <f t="shared" si="0"/>
        <v>0</v>
      </c>
    </row>
    <row r="12" spans="2:14" s="68" customFormat="1" x14ac:dyDescent="0.25">
      <c r="B12" s="100" t="s">
        <v>351</v>
      </c>
      <c r="C12" s="101" t="s">
        <v>150</v>
      </c>
      <c r="D12" s="65" t="s">
        <v>87</v>
      </c>
      <c r="E12" s="15" t="s">
        <v>145</v>
      </c>
      <c r="F12" s="67"/>
      <c r="G12" s="25"/>
      <c r="H12" s="67"/>
      <c r="I12" s="89"/>
      <c r="J12" s="89"/>
      <c r="K12" s="89"/>
      <c r="L12" s="89"/>
      <c r="M12" s="89"/>
      <c r="N12" s="88">
        <f t="shared" si="0"/>
        <v>0</v>
      </c>
    </row>
    <row r="13" spans="2:14" s="68" customFormat="1" x14ac:dyDescent="0.25">
      <c r="B13" s="100" t="s">
        <v>352</v>
      </c>
      <c r="C13" s="101" t="s">
        <v>151</v>
      </c>
      <c r="D13" s="65" t="s">
        <v>84</v>
      </c>
      <c r="E13" s="15" t="s">
        <v>145</v>
      </c>
      <c r="F13" s="67"/>
      <c r="G13" s="25"/>
      <c r="H13" s="67"/>
      <c r="I13" s="89"/>
      <c r="J13" s="89"/>
      <c r="K13" s="89"/>
      <c r="L13" s="89"/>
      <c r="M13" s="89"/>
      <c r="N13" s="88">
        <f t="shared" si="0"/>
        <v>0</v>
      </c>
    </row>
    <row r="14" spans="2:14" s="68" customFormat="1" x14ac:dyDescent="0.25">
      <c r="B14" s="100" t="s">
        <v>353</v>
      </c>
      <c r="C14" s="101" t="s">
        <v>152</v>
      </c>
      <c r="D14" s="65" t="s">
        <v>85</v>
      </c>
      <c r="E14" s="15" t="s">
        <v>145</v>
      </c>
      <c r="F14" s="67"/>
      <c r="G14" s="25"/>
      <c r="H14" s="67"/>
      <c r="I14" s="89"/>
      <c r="J14" s="89"/>
      <c r="K14" s="89"/>
      <c r="L14" s="89"/>
      <c r="M14" s="89"/>
      <c r="N14" s="88">
        <f t="shared" si="0"/>
        <v>0</v>
      </c>
    </row>
    <row r="15" spans="2:14" s="68" customFormat="1" x14ac:dyDescent="0.25">
      <c r="B15" s="100" t="s">
        <v>354</v>
      </c>
      <c r="C15" s="101" t="s">
        <v>153</v>
      </c>
      <c r="D15" s="65" t="s">
        <v>87</v>
      </c>
      <c r="E15" s="15" t="s">
        <v>145</v>
      </c>
      <c r="F15" s="67"/>
      <c r="G15" s="25"/>
      <c r="H15" s="67"/>
      <c r="I15" s="89"/>
      <c r="J15" s="89"/>
      <c r="K15" s="89"/>
      <c r="L15" s="89"/>
      <c r="M15" s="89"/>
      <c r="N15" s="88">
        <f t="shared" si="0"/>
        <v>0</v>
      </c>
    </row>
    <row r="16" spans="2:14" s="68" customFormat="1" x14ac:dyDescent="0.25">
      <c r="B16" s="100" t="s">
        <v>355</v>
      </c>
      <c r="C16" s="101" t="s">
        <v>154</v>
      </c>
      <c r="D16" s="65" t="s">
        <v>84</v>
      </c>
      <c r="E16" s="15" t="s">
        <v>145</v>
      </c>
      <c r="F16" s="67"/>
      <c r="G16" s="25"/>
      <c r="H16" s="67"/>
      <c r="I16" s="89"/>
      <c r="J16" s="89"/>
      <c r="K16" s="89"/>
      <c r="L16" s="89"/>
      <c r="M16" s="89"/>
      <c r="N16" s="88">
        <f t="shared" si="0"/>
        <v>0</v>
      </c>
    </row>
    <row r="17" spans="2:14" s="68" customFormat="1" x14ac:dyDescent="0.25">
      <c r="B17" s="100" t="s">
        <v>356</v>
      </c>
      <c r="C17" s="101" t="s">
        <v>155</v>
      </c>
      <c r="D17" s="65" t="s">
        <v>85</v>
      </c>
      <c r="E17" s="15" t="s">
        <v>145</v>
      </c>
      <c r="F17" s="67"/>
      <c r="G17" s="25"/>
      <c r="H17" s="67"/>
      <c r="I17" s="89"/>
      <c r="J17" s="89"/>
      <c r="K17" s="89"/>
      <c r="L17" s="89"/>
      <c r="M17" s="89"/>
      <c r="N17" s="88">
        <f t="shared" si="0"/>
        <v>0</v>
      </c>
    </row>
    <row r="18" spans="2:14" s="68" customFormat="1" x14ac:dyDescent="0.25">
      <c r="B18" s="100" t="s">
        <v>357</v>
      </c>
      <c r="C18" s="101" t="s">
        <v>156</v>
      </c>
      <c r="D18" s="65" t="s">
        <v>87</v>
      </c>
      <c r="E18" s="15" t="s">
        <v>145</v>
      </c>
      <c r="F18" s="67"/>
      <c r="G18" s="25"/>
      <c r="H18" s="67"/>
      <c r="I18" s="89"/>
      <c r="J18" s="89"/>
      <c r="K18" s="89"/>
      <c r="L18" s="89"/>
      <c r="M18" s="89"/>
      <c r="N18" s="88">
        <f t="shared" si="0"/>
        <v>0</v>
      </c>
    </row>
    <row r="19" spans="2:14" s="68" customFormat="1" x14ac:dyDescent="0.25">
      <c r="B19" s="100" t="s">
        <v>358</v>
      </c>
      <c r="C19" s="101" t="s">
        <v>157</v>
      </c>
      <c r="D19" s="65" t="s">
        <v>84</v>
      </c>
      <c r="E19" s="15" t="s">
        <v>145</v>
      </c>
      <c r="F19" s="67"/>
      <c r="G19" s="25"/>
      <c r="H19" s="67"/>
      <c r="I19" s="89"/>
      <c r="J19" s="89"/>
      <c r="K19" s="89"/>
      <c r="L19" s="89"/>
      <c r="M19" s="89"/>
      <c r="N19" s="88">
        <f t="shared" si="0"/>
        <v>0</v>
      </c>
    </row>
    <row r="20" spans="2:14" s="68" customFormat="1" x14ac:dyDescent="0.25">
      <c r="B20" s="100" t="s">
        <v>359</v>
      </c>
      <c r="C20" s="101" t="s">
        <v>158</v>
      </c>
      <c r="D20" s="65" t="s">
        <v>85</v>
      </c>
      <c r="E20" s="15" t="s">
        <v>145</v>
      </c>
      <c r="F20" s="67"/>
      <c r="G20" s="25"/>
      <c r="H20" s="67"/>
      <c r="I20" s="89"/>
      <c r="J20" s="89"/>
      <c r="K20" s="89"/>
      <c r="L20" s="89"/>
      <c r="M20" s="89"/>
      <c r="N20" s="88">
        <f t="shared" si="0"/>
        <v>0</v>
      </c>
    </row>
    <row r="21" spans="2:14" s="68" customFormat="1" x14ac:dyDescent="0.25">
      <c r="B21" s="100" t="s">
        <v>360</v>
      </c>
      <c r="C21" s="101" t="s">
        <v>159</v>
      </c>
      <c r="D21" s="65" t="s">
        <v>87</v>
      </c>
      <c r="E21" s="15" t="s">
        <v>145</v>
      </c>
      <c r="F21" s="67"/>
      <c r="G21" s="25"/>
      <c r="H21" s="67"/>
      <c r="I21" s="89"/>
      <c r="J21" s="89"/>
      <c r="K21" s="89"/>
      <c r="L21" s="89"/>
      <c r="M21" s="89"/>
      <c r="N21" s="88">
        <f t="shared" si="0"/>
        <v>0</v>
      </c>
    </row>
    <row r="22" spans="2:14" x14ac:dyDescent="0.25">
      <c r="F22" s="3"/>
    </row>
    <row r="23" spans="2:14" s="77" customFormat="1" ht="31.5" x14ac:dyDescent="0.25">
      <c r="B23" s="73" t="s">
        <v>19</v>
      </c>
      <c r="C23" s="74" t="s">
        <v>21</v>
      </c>
      <c r="D23" s="74" t="s">
        <v>40</v>
      </c>
      <c r="E23" s="74" t="s">
        <v>24</v>
      </c>
      <c r="F23" s="75" t="s">
        <v>729</v>
      </c>
      <c r="G23" s="75" t="s">
        <v>27</v>
      </c>
      <c r="H23" s="75" t="s">
        <v>29</v>
      </c>
      <c r="I23" s="75" t="s">
        <v>711</v>
      </c>
      <c r="J23" s="75" t="s">
        <v>141</v>
      </c>
      <c r="K23" s="75" t="s">
        <v>142</v>
      </c>
      <c r="L23" s="75" t="s">
        <v>698</v>
      </c>
      <c r="M23" s="75" t="s">
        <v>699</v>
      </c>
      <c r="N23" s="75" t="s">
        <v>702</v>
      </c>
    </row>
    <row r="24" spans="2:14" s="77" customFormat="1" ht="30" x14ac:dyDescent="0.25">
      <c r="B24" s="78"/>
      <c r="C24" s="23" t="s">
        <v>160</v>
      </c>
      <c r="D24" s="23"/>
      <c r="E24" s="121"/>
      <c r="F24" s="79"/>
      <c r="G24" s="79"/>
      <c r="H24" s="79"/>
      <c r="I24" s="80"/>
      <c r="J24" s="80"/>
      <c r="K24" s="80"/>
      <c r="L24" s="80"/>
      <c r="M24" s="80"/>
      <c r="N24" s="79"/>
    </row>
    <row r="25" spans="2:14" s="68" customFormat="1" x14ac:dyDescent="0.25">
      <c r="B25" s="100" t="s">
        <v>361</v>
      </c>
      <c r="C25" s="101" t="s">
        <v>161</v>
      </c>
      <c r="D25" s="65" t="s">
        <v>86</v>
      </c>
      <c r="E25" s="15" t="s">
        <v>145</v>
      </c>
      <c r="F25" s="67"/>
      <c r="G25" s="25"/>
      <c r="H25" s="67"/>
      <c r="I25" s="89"/>
      <c r="J25" s="89"/>
      <c r="K25" s="89"/>
      <c r="L25" s="89"/>
      <c r="M25" s="89"/>
      <c r="N25" s="88">
        <f t="shared" ref="N25:N28" si="1">SUM(I25:M25)</f>
        <v>0</v>
      </c>
    </row>
    <row r="26" spans="2:14" s="68" customFormat="1" x14ac:dyDescent="0.25">
      <c r="B26" s="100" t="s">
        <v>346</v>
      </c>
      <c r="C26" s="101" t="s">
        <v>162</v>
      </c>
      <c r="D26" s="65" t="s">
        <v>163</v>
      </c>
      <c r="E26" s="15" t="s">
        <v>145</v>
      </c>
      <c r="F26" s="67"/>
      <c r="G26" s="25"/>
      <c r="H26" s="67"/>
      <c r="I26" s="89"/>
      <c r="J26" s="89"/>
      <c r="K26" s="89"/>
      <c r="L26" s="89"/>
      <c r="M26" s="89"/>
      <c r="N26" s="88">
        <f t="shared" si="1"/>
        <v>0</v>
      </c>
    </row>
    <row r="27" spans="2:14" s="68" customFormat="1" x14ac:dyDescent="0.25">
      <c r="B27" s="100" t="s">
        <v>362</v>
      </c>
      <c r="C27" s="101" t="s">
        <v>164</v>
      </c>
      <c r="D27" s="65" t="s">
        <v>165</v>
      </c>
      <c r="E27" s="15" t="s">
        <v>145</v>
      </c>
      <c r="F27" s="67"/>
      <c r="G27" s="25"/>
      <c r="H27" s="67"/>
      <c r="I27" s="89"/>
      <c r="J27" s="89"/>
      <c r="K27" s="89"/>
      <c r="L27" s="89"/>
      <c r="M27" s="89"/>
      <c r="N27" s="88">
        <f t="shared" si="1"/>
        <v>0</v>
      </c>
    </row>
    <row r="28" spans="2:14" s="68" customFormat="1" x14ac:dyDescent="0.25">
      <c r="B28" s="100" t="s">
        <v>363</v>
      </c>
      <c r="C28" s="101" t="s">
        <v>166</v>
      </c>
      <c r="D28" s="65" t="s">
        <v>87</v>
      </c>
      <c r="E28" s="15" t="s">
        <v>145</v>
      </c>
      <c r="F28" s="67"/>
      <c r="G28" s="25"/>
      <c r="H28" s="67"/>
      <c r="I28" s="89"/>
      <c r="J28" s="89"/>
      <c r="K28" s="89"/>
      <c r="L28" s="89"/>
      <c r="M28" s="89"/>
      <c r="N28" s="88">
        <f t="shared" si="1"/>
        <v>0</v>
      </c>
    </row>
    <row r="30" spans="2:14" s="77" customFormat="1" ht="31.5" x14ac:dyDescent="0.25">
      <c r="B30" s="73" t="s">
        <v>19</v>
      </c>
      <c r="C30" s="74" t="s">
        <v>21</v>
      </c>
      <c r="D30" s="74" t="s">
        <v>23</v>
      </c>
      <c r="E30" s="74" t="s">
        <v>24</v>
      </c>
      <c r="F30" s="75" t="s">
        <v>729</v>
      </c>
      <c r="G30" s="75" t="s">
        <v>27</v>
      </c>
      <c r="H30" s="75" t="s">
        <v>29</v>
      </c>
      <c r="I30" s="75" t="s">
        <v>711</v>
      </c>
      <c r="J30" s="75" t="s">
        <v>141</v>
      </c>
      <c r="K30" s="75" t="s">
        <v>142</v>
      </c>
      <c r="L30" s="75" t="s">
        <v>698</v>
      </c>
      <c r="M30" s="75" t="s">
        <v>699</v>
      </c>
      <c r="N30" s="75" t="s">
        <v>702</v>
      </c>
    </row>
    <row r="31" spans="2:14" s="77" customFormat="1" x14ac:dyDescent="0.25">
      <c r="B31" s="78"/>
      <c r="C31" s="23" t="s">
        <v>167</v>
      </c>
      <c r="D31" s="23"/>
      <c r="E31" s="121"/>
      <c r="F31" s="79"/>
      <c r="G31" s="79"/>
      <c r="H31" s="79"/>
      <c r="I31" s="80"/>
      <c r="J31" s="80"/>
      <c r="K31" s="80"/>
      <c r="L31" s="80"/>
      <c r="M31" s="80"/>
      <c r="N31" s="79"/>
    </row>
    <row r="32" spans="2:14" x14ac:dyDescent="0.25">
      <c r="B32" s="32"/>
      <c r="C32" s="27" t="s">
        <v>168</v>
      </c>
      <c r="D32" s="11"/>
      <c r="E32" s="122"/>
      <c r="F32" s="11"/>
      <c r="G32" s="11"/>
      <c r="H32" s="11"/>
      <c r="I32" s="11"/>
      <c r="J32" s="28"/>
      <c r="K32" s="28"/>
      <c r="L32" s="28"/>
      <c r="M32" s="28"/>
      <c r="N32" s="27"/>
    </row>
    <row r="33" spans="2:14" s="68" customFormat="1" x14ac:dyDescent="0.25">
      <c r="B33" s="100" t="s">
        <v>364</v>
      </c>
      <c r="C33" s="101" t="s">
        <v>169</v>
      </c>
      <c r="D33" s="65"/>
      <c r="E33" s="15" t="s">
        <v>145</v>
      </c>
      <c r="F33" s="67"/>
      <c r="G33" s="25"/>
      <c r="H33" s="67"/>
      <c r="I33" s="89"/>
      <c r="J33" s="89"/>
      <c r="K33" s="89"/>
      <c r="L33" s="89"/>
      <c r="M33" s="89"/>
      <c r="N33" s="88">
        <f t="shared" ref="N33:N37" si="2">SUM(I33:M33)</f>
        <v>0</v>
      </c>
    </row>
    <row r="34" spans="2:14" s="68" customFormat="1" x14ac:dyDescent="0.25">
      <c r="B34" s="100" t="s">
        <v>365</v>
      </c>
      <c r="C34" s="101" t="s">
        <v>170</v>
      </c>
      <c r="D34" s="65"/>
      <c r="E34" s="15" t="s">
        <v>145</v>
      </c>
      <c r="F34" s="67"/>
      <c r="G34" s="25"/>
      <c r="H34" s="67"/>
      <c r="I34" s="89"/>
      <c r="J34" s="89"/>
      <c r="K34" s="89"/>
      <c r="L34" s="89"/>
      <c r="M34" s="89"/>
      <c r="N34" s="88">
        <f t="shared" si="2"/>
        <v>0</v>
      </c>
    </row>
    <row r="35" spans="2:14" s="68" customFormat="1" x14ac:dyDescent="0.25">
      <c r="B35" s="100" t="s">
        <v>366</v>
      </c>
      <c r="C35" s="101" t="s">
        <v>171</v>
      </c>
      <c r="D35" s="65"/>
      <c r="E35" s="15" t="s">
        <v>145</v>
      </c>
      <c r="F35" s="67"/>
      <c r="G35" s="25"/>
      <c r="H35" s="67"/>
      <c r="I35" s="89"/>
      <c r="J35" s="89"/>
      <c r="K35" s="89"/>
      <c r="L35" s="89"/>
      <c r="M35" s="89"/>
      <c r="N35" s="88">
        <f t="shared" si="2"/>
        <v>0</v>
      </c>
    </row>
    <row r="36" spans="2:14" s="68" customFormat="1" x14ac:dyDescent="0.25">
      <c r="B36" s="100" t="s">
        <v>367</v>
      </c>
      <c r="C36" s="101" t="s">
        <v>172</v>
      </c>
      <c r="D36" s="65"/>
      <c r="E36" s="15" t="s">
        <v>145</v>
      </c>
      <c r="F36" s="67"/>
      <c r="G36" s="25"/>
      <c r="H36" s="67"/>
      <c r="I36" s="89"/>
      <c r="J36" s="89"/>
      <c r="K36" s="89"/>
      <c r="L36" s="89"/>
      <c r="M36" s="89"/>
      <c r="N36" s="88">
        <f t="shared" si="2"/>
        <v>0</v>
      </c>
    </row>
    <row r="37" spans="2:14" s="68" customFormat="1" x14ac:dyDescent="0.25">
      <c r="B37" s="100" t="s">
        <v>368</v>
      </c>
      <c r="C37" s="101" t="s">
        <v>173</v>
      </c>
      <c r="D37" s="65"/>
      <c r="E37" s="15" t="s">
        <v>145</v>
      </c>
      <c r="F37" s="67"/>
      <c r="G37" s="25"/>
      <c r="H37" s="67"/>
      <c r="I37" s="89"/>
      <c r="J37" s="89"/>
      <c r="K37" s="89"/>
      <c r="L37" s="89"/>
      <c r="M37" s="89"/>
      <c r="N37" s="88">
        <f t="shared" si="2"/>
        <v>0</v>
      </c>
    </row>
    <row r="38" spans="2:14" x14ac:dyDescent="0.25">
      <c r="B38" s="107"/>
      <c r="C38" s="108" t="s">
        <v>174</v>
      </c>
      <c r="D38" s="11"/>
      <c r="E38" s="122"/>
      <c r="F38" s="11"/>
      <c r="G38" s="11"/>
      <c r="H38" s="11"/>
      <c r="I38" s="11"/>
      <c r="J38" s="28"/>
      <c r="K38" s="28"/>
      <c r="L38" s="28"/>
      <c r="M38" s="28"/>
      <c r="N38" s="27"/>
    </row>
    <row r="39" spans="2:14" s="68" customFormat="1" x14ac:dyDescent="0.25">
      <c r="B39" s="100" t="s">
        <v>369</v>
      </c>
      <c r="C39" s="101" t="s">
        <v>169</v>
      </c>
      <c r="D39" s="65"/>
      <c r="E39" s="15" t="s">
        <v>145</v>
      </c>
      <c r="F39" s="67"/>
      <c r="G39" s="25"/>
      <c r="H39" s="67"/>
      <c r="I39" s="89"/>
      <c r="J39" s="89"/>
      <c r="K39" s="89"/>
      <c r="L39" s="89"/>
      <c r="M39" s="89"/>
      <c r="N39" s="88">
        <f t="shared" ref="N39:N43" si="3">SUM(I39:M39)</f>
        <v>0</v>
      </c>
    </row>
    <row r="40" spans="2:14" s="68" customFormat="1" x14ac:dyDescent="0.25">
      <c r="B40" s="100" t="s">
        <v>370</v>
      </c>
      <c r="C40" s="101" t="s">
        <v>170</v>
      </c>
      <c r="D40" s="65"/>
      <c r="E40" s="15" t="s">
        <v>145</v>
      </c>
      <c r="F40" s="67"/>
      <c r="G40" s="25"/>
      <c r="H40" s="67"/>
      <c r="I40" s="89"/>
      <c r="J40" s="89"/>
      <c r="K40" s="89"/>
      <c r="L40" s="89"/>
      <c r="M40" s="89"/>
      <c r="N40" s="88">
        <f t="shared" si="3"/>
        <v>0</v>
      </c>
    </row>
    <row r="41" spans="2:14" s="68" customFormat="1" x14ac:dyDescent="0.25">
      <c r="B41" s="100" t="s">
        <v>371</v>
      </c>
      <c r="C41" s="101" t="s">
        <v>171</v>
      </c>
      <c r="D41" s="65"/>
      <c r="E41" s="15" t="s">
        <v>145</v>
      </c>
      <c r="F41" s="67"/>
      <c r="G41" s="25"/>
      <c r="H41" s="67"/>
      <c r="I41" s="89"/>
      <c r="J41" s="89"/>
      <c r="K41" s="89"/>
      <c r="L41" s="89"/>
      <c r="M41" s="89"/>
      <c r="N41" s="88">
        <f t="shared" si="3"/>
        <v>0</v>
      </c>
    </row>
    <row r="42" spans="2:14" s="68" customFormat="1" x14ac:dyDescent="0.25">
      <c r="B42" s="100" t="s">
        <v>372</v>
      </c>
      <c r="C42" s="101" t="s">
        <v>172</v>
      </c>
      <c r="D42" s="65"/>
      <c r="E42" s="15" t="s">
        <v>145</v>
      </c>
      <c r="F42" s="67"/>
      <c r="G42" s="25"/>
      <c r="H42" s="67"/>
      <c r="I42" s="89"/>
      <c r="J42" s="89"/>
      <c r="K42" s="89"/>
      <c r="L42" s="89"/>
      <c r="M42" s="89"/>
      <c r="N42" s="88">
        <f t="shared" si="3"/>
        <v>0</v>
      </c>
    </row>
    <row r="43" spans="2:14" s="68" customFormat="1" x14ac:dyDescent="0.25">
      <c r="B43" s="100" t="s">
        <v>373</v>
      </c>
      <c r="C43" s="101" t="s">
        <v>173</v>
      </c>
      <c r="D43" s="65"/>
      <c r="E43" s="15" t="s">
        <v>145</v>
      </c>
      <c r="F43" s="67"/>
      <c r="G43" s="25"/>
      <c r="H43" s="67"/>
      <c r="I43" s="89"/>
      <c r="J43" s="89"/>
      <c r="K43" s="89"/>
      <c r="L43" s="89"/>
      <c r="M43" s="89"/>
      <c r="N43" s="88">
        <f t="shared" si="3"/>
        <v>0</v>
      </c>
    </row>
    <row r="44" spans="2:14" x14ac:dyDescent="0.25">
      <c r="B44" s="107"/>
      <c r="C44" s="108" t="s">
        <v>175</v>
      </c>
      <c r="D44" s="11"/>
      <c r="E44" s="122"/>
      <c r="F44" s="11"/>
      <c r="G44" s="11"/>
      <c r="H44" s="11"/>
      <c r="I44" s="11"/>
      <c r="J44" s="28"/>
      <c r="K44" s="28"/>
      <c r="L44" s="28"/>
      <c r="M44" s="28"/>
      <c r="N44" s="27"/>
    </row>
    <row r="45" spans="2:14" s="68" customFormat="1" x14ac:dyDescent="0.25">
      <c r="B45" s="100" t="s">
        <v>374</v>
      </c>
      <c r="C45" s="101" t="s">
        <v>169</v>
      </c>
      <c r="D45" s="65"/>
      <c r="E45" s="15" t="s">
        <v>145</v>
      </c>
      <c r="F45" s="67"/>
      <c r="G45" s="25"/>
      <c r="H45" s="67"/>
      <c r="I45" s="89"/>
      <c r="J45" s="89"/>
      <c r="K45" s="89"/>
      <c r="L45" s="89"/>
      <c r="M45" s="89"/>
      <c r="N45" s="88">
        <f t="shared" ref="N45:N49" si="4">SUM(I45:M45)</f>
        <v>0</v>
      </c>
    </row>
    <row r="46" spans="2:14" s="68" customFormat="1" x14ac:dyDescent="0.25">
      <c r="B46" s="100" t="s">
        <v>375</v>
      </c>
      <c r="C46" s="101" t="s">
        <v>170</v>
      </c>
      <c r="D46" s="65"/>
      <c r="E46" s="15" t="s">
        <v>145</v>
      </c>
      <c r="F46" s="67"/>
      <c r="G46" s="25"/>
      <c r="H46" s="67"/>
      <c r="I46" s="89"/>
      <c r="J46" s="89"/>
      <c r="K46" s="89"/>
      <c r="L46" s="89"/>
      <c r="M46" s="89"/>
      <c r="N46" s="88">
        <f t="shared" si="4"/>
        <v>0</v>
      </c>
    </row>
    <row r="47" spans="2:14" s="68" customFormat="1" x14ac:dyDescent="0.25">
      <c r="B47" s="100" t="s">
        <v>376</v>
      </c>
      <c r="C47" s="101" t="s">
        <v>171</v>
      </c>
      <c r="D47" s="65"/>
      <c r="E47" s="15" t="s">
        <v>145</v>
      </c>
      <c r="F47" s="67"/>
      <c r="G47" s="25"/>
      <c r="H47" s="67"/>
      <c r="I47" s="89"/>
      <c r="J47" s="89"/>
      <c r="K47" s="89"/>
      <c r="L47" s="89"/>
      <c r="M47" s="89"/>
      <c r="N47" s="88">
        <f t="shared" si="4"/>
        <v>0</v>
      </c>
    </row>
    <row r="48" spans="2:14" s="68" customFormat="1" x14ac:dyDescent="0.25">
      <c r="B48" s="100" t="s">
        <v>377</v>
      </c>
      <c r="C48" s="101" t="s">
        <v>172</v>
      </c>
      <c r="D48" s="65"/>
      <c r="E48" s="15" t="s">
        <v>145</v>
      </c>
      <c r="F48" s="67"/>
      <c r="G48" s="25"/>
      <c r="H48" s="67"/>
      <c r="I48" s="89"/>
      <c r="J48" s="89"/>
      <c r="K48" s="89"/>
      <c r="L48" s="89"/>
      <c r="M48" s="89"/>
      <c r="N48" s="88">
        <f t="shared" si="4"/>
        <v>0</v>
      </c>
    </row>
    <row r="49" spans="2:14" s="68" customFormat="1" x14ac:dyDescent="0.25">
      <c r="B49" s="100" t="s">
        <v>378</v>
      </c>
      <c r="C49" s="101" t="s">
        <v>173</v>
      </c>
      <c r="D49" s="65"/>
      <c r="E49" s="15" t="s">
        <v>145</v>
      </c>
      <c r="F49" s="67"/>
      <c r="G49" s="25"/>
      <c r="H49" s="67"/>
      <c r="I49" s="89"/>
      <c r="J49" s="89"/>
      <c r="K49" s="89"/>
      <c r="L49" s="89"/>
      <c r="M49" s="89"/>
      <c r="N49" s="88">
        <f t="shared" si="4"/>
        <v>0</v>
      </c>
    </row>
    <row r="50" spans="2:14" x14ac:dyDescent="0.25">
      <c r="B50" s="107"/>
      <c r="C50" s="108" t="s">
        <v>176</v>
      </c>
      <c r="D50" s="11"/>
      <c r="E50" s="122"/>
      <c r="F50" s="11"/>
      <c r="G50" s="11"/>
      <c r="H50" s="11"/>
      <c r="I50" s="11"/>
      <c r="J50" s="28"/>
      <c r="K50" s="28"/>
      <c r="L50" s="28"/>
      <c r="M50" s="28"/>
      <c r="N50" s="27"/>
    </row>
    <row r="51" spans="2:14" s="68" customFormat="1" x14ac:dyDescent="0.25">
      <c r="B51" s="100" t="s">
        <v>379</v>
      </c>
      <c r="C51" s="101" t="s">
        <v>169</v>
      </c>
      <c r="D51" s="65"/>
      <c r="E51" s="15" t="s">
        <v>145</v>
      </c>
      <c r="F51" s="67"/>
      <c r="G51" s="25"/>
      <c r="H51" s="67"/>
      <c r="I51" s="89"/>
      <c r="J51" s="89"/>
      <c r="K51" s="89"/>
      <c r="L51" s="89"/>
      <c r="M51" s="89"/>
      <c r="N51" s="88">
        <f t="shared" ref="N51:N55" si="5">SUM(I51:M51)</f>
        <v>0</v>
      </c>
    </row>
    <row r="52" spans="2:14" s="68" customFormat="1" x14ac:dyDescent="0.25">
      <c r="B52" s="100" t="s">
        <v>380</v>
      </c>
      <c r="C52" s="101" t="s">
        <v>170</v>
      </c>
      <c r="D52" s="65"/>
      <c r="E52" s="15" t="s">
        <v>145</v>
      </c>
      <c r="F52" s="67"/>
      <c r="G52" s="25"/>
      <c r="H52" s="67"/>
      <c r="I52" s="89"/>
      <c r="J52" s="89"/>
      <c r="K52" s="89"/>
      <c r="L52" s="89"/>
      <c r="M52" s="89"/>
      <c r="N52" s="88">
        <f t="shared" si="5"/>
        <v>0</v>
      </c>
    </row>
    <row r="53" spans="2:14" s="68" customFormat="1" x14ac:dyDescent="0.25">
      <c r="B53" s="100" t="s">
        <v>381</v>
      </c>
      <c r="C53" s="101" t="s">
        <v>171</v>
      </c>
      <c r="D53" s="65"/>
      <c r="E53" s="15" t="s">
        <v>145</v>
      </c>
      <c r="F53" s="67"/>
      <c r="G53" s="25"/>
      <c r="H53" s="67"/>
      <c r="I53" s="89"/>
      <c r="J53" s="89"/>
      <c r="K53" s="89"/>
      <c r="L53" s="89"/>
      <c r="M53" s="89"/>
      <c r="N53" s="88">
        <f t="shared" si="5"/>
        <v>0</v>
      </c>
    </row>
    <row r="54" spans="2:14" s="68" customFormat="1" x14ac:dyDescent="0.25">
      <c r="B54" s="100" t="s">
        <v>382</v>
      </c>
      <c r="C54" s="101" t="s">
        <v>172</v>
      </c>
      <c r="D54" s="65"/>
      <c r="E54" s="15" t="s">
        <v>145</v>
      </c>
      <c r="F54" s="67"/>
      <c r="G54" s="25"/>
      <c r="H54" s="67"/>
      <c r="I54" s="89"/>
      <c r="J54" s="89"/>
      <c r="K54" s="89"/>
      <c r="L54" s="89"/>
      <c r="M54" s="89"/>
      <c r="N54" s="88">
        <f t="shared" si="5"/>
        <v>0</v>
      </c>
    </row>
    <row r="55" spans="2:14" s="68" customFormat="1" x14ac:dyDescent="0.25">
      <c r="B55" s="100" t="s">
        <v>383</v>
      </c>
      <c r="C55" s="101" t="s">
        <v>173</v>
      </c>
      <c r="D55" s="65"/>
      <c r="E55" s="15" t="s">
        <v>145</v>
      </c>
      <c r="F55" s="67"/>
      <c r="G55" s="25"/>
      <c r="H55" s="67"/>
      <c r="I55" s="89"/>
      <c r="J55" s="89"/>
      <c r="K55" s="89"/>
      <c r="L55" s="89"/>
      <c r="M55" s="89"/>
      <c r="N55" s="88">
        <f t="shared" si="5"/>
        <v>0</v>
      </c>
    </row>
    <row r="56" spans="2:14" x14ac:dyDescent="0.25">
      <c r="B56" s="107"/>
      <c r="C56" s="108" t="s">
        <v>177</v>
      </c>
      <c r="D56" s="11"/>
      <c r="E56" s="122"/>
      <c r="F56" s="11"/>
      <c r="G56" s="11"/>
      <c r="H56" s="11"/>
      <c r="I56" s="11"/>
      <c r="J56" s="28"/>
      <c r="K56" s="28"/>
      <c r="L56" s="28"/>
      <c r="M56" s="28"/>
      <c r="N56" s="27"/>
    </row>
    <row r="57" spans="2:14" s="68" customFormat="1" x14ac:dyDescent="0.25">
      <c r="B57" s="100" t="s">
        <v>384</v>
      </c>
      <c r="C57" s="101" t="s">
        <v>169</v>
      </c>
      <c r="D57" s="65"/>
      <c r="E57" s="15" t="s">
        <v>145</v>
      </c>
      <c r="F57" s="67"/>
      <c r="G57" s="25"/>
      <c r="H57" s="67"/>
      <c r="I57" s="89"/>
      <c r="J57" s="89"/>
      <c r="K57" s="89"/>
      <c r="L57" s="89"/>
      <c r="M57" s="89"/>
      <c r="N57" s="88">
        <f t="shared" ref="N57:N61" si="6">SUM(I57:M57)</f>
        <v>0</v>
      </c>
    </row>
    <row r="58" spans="2:14" s="68" customFormat="1" x14ac:dyDescent="0.25">
      <c r="B58" s="100" t="s">
        <v>385</v>
      </c>
      <c r="C58" s="101" t="s">
        <v>170</v>
      </c>
      <c r="D58" s="65"/>
      <c r="E58" s="15" t="s">
        <v>145</v>
      </c>
      <c r="F58" s="67"/>
      <c r="G58" s="25"/>
      <c r="H58" s="67"/>
      <c r="I58" s="89"/>
      <c r="J58" s="89"/>
      <c r="K58" s="89"/>
      <c r="L58" s="89"/>
      <c r="M58" s="89"/>
      <c r="N58" s="88">
        <f t="shared" si="6"/>
        <v>0</v>
      </c>
    </row>
    <row r="59" spans="2:14" s="68" customFormat="1" x14ac:dyDescent="0.25">
      <c r="B59" s="100" t="s">
        <v>386</v>
      </c>
      <c r="C59" s="101" t="s">
        <v>171</v>
      </c>
      <c r="D59" s="65"/>
      <c r="E59" s="15" t="s">
        <v>145</v>
      </c>
      <c r="F59" s="67"/>
      <c r="G59" s="25"/>
      <c r="H59" s="67"/>
      <c r="I59" s="89"/>
      <c r="J59" s="89"/>
      <c r="K59" s="89"/>
      <c r="L59" s="89"/>
      <c r="M59" s="89"/>
      <c r="N59" s="88">
        <f t="shared" si="6"/>
        <v>0</v>
      </c>
    </row>
    <row r="60" spans="2:14" s="68" customFormat="1" x14ac:dyDescent="0.25">
      <c r="B60" s="100" t="s">
        <v>387</v>
      </c>
      <c r="C60" s="101" t="s">
        <v>172</v>
      </c>
      <c r="D60" s="65"/>
      <c r="E60" s="15" t="s">
        <v>145</v>
      </c>
      <c r="F60" s="67"/>
      <c r="G60" s="25"/>
      <c r="H60" s="67"/>
      <c r="I60" s="89"/>
      <c r="J60" s="89"/>
      <c r="K60" s="89"/>
      <c r="L60" s="89"/>
      <c r="M60" s="89"/>
      <c r="N60" s="88">
        <f t="shared" si="6"/>
        <v>0</v>
      </c>
    </row>
    <row r="61" spans="2:14" s="68" customFormat="1" x14ac:dyDescent="0.25">
      <c r="B61" s="100" t="s">
        <v>388</v>
      </c>
      <c r="C61" s="101" t="s">
        <v>173</v>
      </c>
      <c r="D61" s="65"/>
      <c r="E61" s="15" t="s">
        <v>145</v>
      </c>
      <c r="F61" s="67"/>
      <c r="G61" s="25"/>
      <c r="H61" s="67"/>
      <c r="I61" s="89"/>
      <c r="J61" s="89"/>
      <c r="K61" s="89"/>
      <c r="L61" s="89"/>
      <c r="M61" s="89"/>
      <c r="N61" s="88">
        <f t="shared" si="6"/>
        <v>0</v>
      </c>
    </row>
    <row r="62" spans="2:14" x14ac:dyDescent="0.25">
      <c r="B62" s="107"/>
      <c r="C62" s="108" t="s">
        <v>178</v>
      </c>
      <c r="D62" s="11"/>
      <c r="E62" s="122"/>
      <c r="F62" s="11"/>
      <c r="G62" s="11"/>
      <c r="H62" s="11"/>
      <c r="I62" s="11"/>
      <c r="J62" s="28"/>
      <c r="K62" s="28"/>
      <c r="L62" s="28"/>
      <c r="M62" s="28"/>
      <c r="N62" s="27"/>
    </row>
    <row r="63" spans="2:14" s="68" customFormat="1" x14ac:dyDescent="0.25">
      <c r="B63" s="100" t="s">
        <v>389</v>
      </c>
      <c r="C63" s="101" t="s">
        <v>169</v>
      </c>
      <c r="D63" s="65"/>
      <c r="E63" s="15" t="s">
        <v>145</v>
      </c>
      <c r="F63" s="67"/>
      <c r="G63" s="25"/>
      <c r="H63" s="67"/>
      <c r="I63" s="89"/>
      <c r="J63" s="89"/>
      <c r="K63" s="89"/>
      <c r="L63" s="89"/>
      <c r="M63" s="89"/>
      <c r="N63" s="88">
        <f t="shared" ref="N63:N67" si="7">SUM(I63:M63)</f>
        <v>0</v>
      </c>
    </row>
    <row r="64" spans="2:14" s="68" customFormat="1" x14ac:dyDescent="0.25">
      <c r="B64" s="100" t="s">
        <v>390</v>
      </c>
      <c r="C64" s="101" t="s">
        <v>170</v>
      </c>
      <c r="D64" s="65"/>
      <c r="E64" s="15" t="s">
        <v>145</v>
      </c>
      <c r="F64" s="67"/>
      <c r="G64" s="25"/>
      <c r="H64" s="67"/>
      <c r="I64" s="89"/>
      <c r="J64" s="89"/>
      <c r="K64" s="89"/>
      <c r="L64" s="89"/>
      <c r="M64" s="89"/>
      <c r="N64" s="88">
        <f t="shared" si="7"/>
        <v>0</v>
      </c>
    </row>
    <row r="65" spans="2:14" s="68" customFormat="1" x14ac:dyDescent="0.25">
      <c r="B65" s="100" t="s">
        <v>391</v>
      </c>
      <c r="C65" s="101" t="s">
        <v>171</v>
      </c>
      <c r="D65" s="65"/>
      <c r="E65" s="15" t="s">
        <v>145</v>
      </c>
      <c r="F65" s="67"/>
      <c r="G65" s="25"/>
      <c r="H65" s="67"/>
      <c r="I65" s="89"/>
      <c r="J65" s="89"/>
      <c r="K65" s="89"/>
      <c r="L65" s="89"/>
      <c r="M65" s="89"/>
      <c r="N65" s="88">
        <f t="shared" si="7"/>
        <v>0</v>
      </c>
    </row>
    <row r="66" spans="2:14" s="68" customFormat="1" x14ac:dyDescent="0.25">
      <c r="B66" s="100" t="s">
        <v>392</v>
      </c>
      <c r="C66" s="101" t="s">
        <v>172</v>
      </c>
      <c r="D66" s="65"/>
      <c r="E66" s="15" t="s">
        <v>145</v>
      </c>
      <c r="F66" s="67"/>
      <c r="G66" s="25"/>
      <c r="H66" s="67"/>
      <c r="I66" s="89"/>
      <c r="J66" s="89"/>
      <c r="K66" s="89"/>
      <c r="L66" s="89"/>
      <c r="M66" s="89"/>
      <c r="N66" s="88">
        <f t="shared" si="7"/>
        <v>0</v>
      </c>
    </row>
    <row r="67" spans="2:14" s="68" customFormat="1" x14ac:dyDescent="0.25">
      <c r="B67" s="100" t="s">
        <v>393</v>
      </c>
      <c r="C67" s="101" t="s">
        <v>173</v>
      </c>
      <c r="D67" s="65"/>
      <c r="E67" s="15" t="s">
        <v>145</v>
      </c>
      <c r="F67" s="67"/>
      <c r="G67" s="25"/>
      <c r="H67" s="67"/>
      <c r="I67" s="89"/>
      <c r="J67" s="89"/>
      <c r="K67" s="89"/>
      <c r="L67" s="89"/>
      <c r="M67" s="89"/>
      <c r="N67" s="88">
        <f t="shared" si="7"/>
        <v>0</v>
      </c>
    </row>
    <row r="69" spans="2:14" s="77" customFormat="1" ht="31.5" x14ac:dyDescent="0.25">
      <c r="B69" s="73" t="s">
        <v>19</v>
      </c>
      <c r="C69" s="74" t="s">
        <v>21</v>
      </c>
      <c r="D69" s="74" t="s">
        <v>23</v>
      </c>
      <c r="E69" s="74" t="s">
        <v>24</v>
      </c>
      <c r="F69" s="75" t="s">
        <v>729</v>
      </c>
      <c r="G69" s="75" t="s">
        <v>27</v>
      </c>
      <c r="H69" s="75" t="s">
        <v>29</v>
      </c>
      <c r="I69" s="75" t="s">
        <v>711</v>
      </c>
      <c r="J69" s="75" t="s">
        <v>141</v>
      </c>
      <c r="K69" s="75" t="s">
        <v>142</v>
      </c>
      <c r="L69" s="75" t="s">
        <v>698</v>
      </c>
      <c r="M69" s="75" t="s">
        <v>699</v>
      </c>
      <c r="N69" s="75" t="s">
        <v>702</v>
      </c>
    </row>
    <row r="70" spans="2:14" s="77" customFormat="1" x14ac:dyDescent="0.25">
      <c r="B70" s="78"/>
      <c r="C70" s="23" t="s">
        <v>179</v>
      </c>
      <c r="D70" s="23"/>
      <c r="E70" s="121"/>
      <c r="F70" s="79"/>
      <c r="G70" s="79"/>
      <c r="H70" s="79"/>
      <c r="I70" s="80"/>
      <c r="J70" s="80"/>
      <c r="K70" s="80"/>
      <c r="L70" s="80"/>
      <c r="M70" s="80"/>
      <c r="N70" s="79"/>
    </row>
    <row r="71" spans="2:14" s="68" customFormat="1" x14ac:dyDescent="0.25">
      <c r="B71" s="100" t="s">
        <v>394</v>
      </c>
      <c r="C71" s="101" t="s">
        <v>175</v>
      </c>
      <c r="D71" s="65"/>
      <c r="E71" s="15" t="s">
        <v>145</v>
      </c>
      <c r="F71" s="67"/>
      <c r="G71" s="25"/>
      <c r="H71" s="67"/>
      <c r="I71" s="89"/>
      <c r="J71" s="89"/>
      <c r="K71" s="89"/>
      <c r="L71" s="89"/>
      <c r="M71" s="89"/>
      <c r="N71" s="88">
        <f t="shared" ref="N71:N76" si="8">SUM(I71:M71)</f>
        <v>0</v>
      </c>
    </row>
    <row r="72" spans="2:14" s="68" customFormat="1" x14ac:dyDescent="0.25">
      <c r="B72" s="100" t="s">
        <v>395</v>
      </c>
      <c r="C72" s="101" t="s">
        <v>180</v>
      </c>
      <c r="D72" s="65"/>
      <c r="E72" s="15" t="s">
        <v>145</v>
      </c>
      <c r="F72" s="67"/>
      <c r="G72" s="25"/>
      <c r="H72" s="67"/>
      <c r="I72" s="89"/>
      <c r="J72" s="89"/>
      <c r="K72" s="89"/>
      <c r="L72" s="89"/>
      <c r="M72" s="89"/>
      <c r="N72" s="88">
        <f t="shared" si="8"/>
        <v>0</v>
      </c>
    </row>
    <row r="73" spans="2:14" s="68" customFormat="1" x14ac:dyDescent="0.25">
      <c r="B73" s="100" t="s">
        <v>396</v>
      </c>
      <c r="C73" s="101" t="s">
        <v>178</v>
      </c>
      <c r="D73" s="65"/>
      <c r="E73" s="15" t="s">
        <v>145</v>
      </c>
      <c r="F73" s="67"/>
      <c r="G73" s="25"/>
      <c r="H73" s="67"/>
      <c r="I73" s="89"/>
      <c r="J73" s="89"/>
      <c r="K73" s="89"/>
      <c r="L73" s="89"/>
      <c r="M73" s="89"/>
      <c r="N73" s="88">
        <f t="shared" si="8"/>
        <v>0</v>
      </c>
    </row>
    <row r="74" spans="2:14" s="68" customFormat="1" x14ac:dyDescent="0.25">
      <c r="B74" s="100" t="s">
        <v>345</v>
      </c>
      <c r="C74" s="101" t="s">
        <v>181</v>
      </c>
      <c r="D74" s="65"/>
      <c r="E74" s="15" t="s">
        <v>145</v>
      </c>
      <c r="F74" s="67"/>
      <c r="G74" s="25"/>
      <c r="H74" s="67"/>
      <c r="I74" s="89"/>
      <c r="J74" s="89"/>
      <c r="K74" s="89"/>
      <c r="L74" s="89"/>
      <c r="M74" s="89"/>
      <c r="N74" s="88">
        <f t="shared" si="8"/>
        <v>0</v>
      </c>
    </row>
    <row r="75" spans="2:14" s="68" customFormat="1" x14ac:dyDescent="0.25">
      <c r="B75" s="100" t="s">
        <v>397</v>
      </c>
      <c r="C75" s="101" t="s">
        <v>182</v>
      </c>
      <c r="D75" s="65"/>
      <c r="E75" s="15" t="s">
        <v>145</v>
      </c>
      <c r="F75" s="67"/>
      <c r="G75" s="25"/>
      <c r="H75" s="67"/>
      <c r="I75" s="89"/>
      <c r="J75" s="89"/>
      <c r="K75" s="89"/>
      <c r="L75" s="89"/>
      <c r="M75" s="89"/>
      <c r="N75" s="88">
        <f t="shared" si="8"/>
        <v>0</v>
      </c>
    </row>
    <row r="76" spans="2:14" s="68" customFormat="1" x14ac:dyDescent="0.25">
      <c r="B76" s="100" t="s">
        <v>398</v>
      </c>
      <c r="C76" s="101" t="s">
        <v>183</v>
      </c>
      <c r="D76" s="65"/>
      <c r="E76" s="15" t="s">
        <v>145</v>
      </c>
      <c r="F76" s="67"/>
      <c r="G76" s="25"/>
      <c r="H76" s="67"/>
      <c r="I76" s="89"/>
      <c r="J76" s="89"/>
      <c r="K76" s="89"/>
      <c r="L76" s="89"/>
      <c r="M76" s="89"/>
      <c r="N76" s="88">
        <f t="shared" si="8"/>
        <v>0</v>
      </c>
    </row>
    <row r="78" spans="2:14" s="77" customFormat="1" ht="31.5" x14ac:dyDescent="0.25">
      <c r="B78" s="73" t="s">
        <v>19</v>
      </c>
      <c r="C78" s="74" t="s">
        <v>21</v>
      </c>
      <c r="D78" s="74" t="s">
        <v>23</v>
      </c>
      <c r="E78" s="74" t="s">
        <v>24</v>
      </c>
      <c r="F78" s="75" t="s">
        <v>729</v>
      </c>
      <c r="G78" s="75" t="s">
        <v>27</v>
      </c>
      <c r="H78" s="75" t="s">
        <v>29</v>
      </c>
      <c r="I78" s="75" t="s">
        <v>711</v>
      </c>
      <c r="J78" s="75" t="s">
        <v>141</v>
      </c>
      <c r="K78" s="75" t="s">
        <v>142</v>
      </c>
      <c r="L78" s="75" t="s">
        <v>698</v>
      </c>
      <c r="M78" s="75" t="s">
        <v>699</v>
      </c>
      <c r="N78" s="75" t="s">
        <v>702</v>
      </c>
    </row>
    <row r="79" spans="2:14" s="77" customFormat="1" x14ac:dyDescent="0.25">
      <c r="B79" s="78"/>
      <c r="C79" s="23" t="s">
        <v>184</v>
      </c>
      <c r="D79" s="23"/>
      <c r="E79" s="121"/>
      <c r="F79" s="79"/>
      <c r="G79" s="79"/>
      <c r="H79" s="79"/>
      <c r="I79" s="80"/>
      <c r="J79" s="80"/>
      <c r="K79" s="80"/>
      <c r="L79" s="80"/>
      <c r="M79" s="80"/>
      <c r="N79" s="79"/>
    </row>
    <row r="80" spans="2:14" s="68" customFormat="1" x14ac:dyDescent="0.25">
      <c r="B80" s="100" t="s">
        <v>399</v>
      </c>
      <c r="C80" s="101" t="s">
        <v>185</v>
      </c>
      <c r="D80" s="65"/>
      <c r="E80" s="15" t="s">
        <v>145</v>
      </c>
      <c r="F80" s="67"/>
      <c r="G80" s="25"/>
      <c r="H80" s="67"/>
      <c r="I80" s="89"/>
      <c r="J80" s="89"/>
      <c r="K80" s="89"/>
      <c r="L80" s="89"/>
      <c r="M80" s="89"/>
      <c r="N80" s="88">
        <f t="shared" ref="N80:N89" si="9">SUM(I80:M80)</f>
        <v>0</v>
      </c>
    </row>
    <row r="81" spans="2:14" s="68" customFormat="1" x14ac:dyDescent="0.25">
      <c r="B81" s="100" t="s">
        <v>400</v>
      </c>
      <c r="C81" s="101" t="s">
        <v>186</v>
      </c>
      <c r="D81" s="65"/>
      <c r="E81" s="15" t="s">
        <v>145</v>
      </c>
      <c r="F81" s="67"/>
      <c r="G81" s="25"/>
      <c r="H81" s="67"/>
      <c r="I81" s="89"/>
      <c r="J81" s="89"/>
      <c r="K81" s="89"/>
      <c r="L81" s="89"/>
      <c r="M81" s="89"/>
      <c r="N81" s="88">
        <f t="shared" si="9"/>
        <v>0</v>
      </c>
    </row>
    <row r="82" spans="2:14" s="68" customFormat="1" x14ac:dyDescent="0.25">
      <c r="B82" s="100" t="s">
        <v>401</v>
      </c>
      <c r="C82" s="101" t="s">
        <v>187</v>
      </c>
      <c r="D82" s="65"/>
      <c r="E82" s="15" t="s">
        <v>145</v>
      </c>
      <c r="F82" s="67"/>
      <c r="G82" s="25"/>
      <c r="H82" s="67"/>
      <c r="I82" s="89"/>
      <c r="J82" s="89"/>
      <c r="K82" s="89"/>
      <c r="L82" s="89"/>
      <c r="M82" s="89"/>
      <c r="N82" s="88">
        <f t="shared" si="9"/>
        <v>0</v>
      </c>
    </row>
    <row r="83" spans="2:14" s="68" customFormat="1" x14ac:dyDescent="0.25">
      <c r="B83" s="100" t="s">
        <v>402</v>
      </c>
      <c r="C83" s="101" t="s">
        <v>188</v>
      </c>
      <c r="D83" s="65"/>
      <c r="E83" s="15" t="s">
        <v>145</v>
      </c>
      <c r="F83" s="67"/>
      <c r="G83" s="25"/>
      <c r="H83" s="67"/>
      <c r="I83" s="89"/>
      <c r="J83" s="89"/>
      <c r="K83" s="89"/>
      <c r="L83" s="89"/>
      <c r="M83" s="89"/>
      <c r="N83" s="88">
        <f t="shared" si="9"/>
        <v>0</v>
      </c>
    </row>
    <row r="84" spans="2:14" s="68" customFormat="1" x14ac:dyDescent="0.25">
      <c r="B84" s="100" t="s">
        <v>403</v>
      </c>
      <c r="C84" s="101" t="s">
        <v>189</v>
      </c>
      <c r="D84" s="65"/>
      <c r="E84" s="15" t="s">
        <v>145</v>
      </c>
      <c r="F84" s="67"/>
      <c r="G84" s="25"/>
      <c r="H84" s="67"/>
      <c r="I84" s="89"/>
      <c r="J84" s="89"/>
      <c r="K84" s="89"/>
      <c r="L84" s="89"/>
      <c r="M84" s="89"/>
      <c r="N84" s="88">
        <f t="shared" si="9"/>
        <v>0</v>
      </c>
    </row>
    <row r="85" spans="2:14" s="68" customFormat="1" x14ac:dyDescent="0.25">
      <c r="B85" s="100" t="s">
        <v>404</v>
      </c>
      <c r="C85" s="101" t="s">
        <v>190</v>
      </c>
      <c r="D85" s="65"/>
      <c r="E85" s="15" t="s">
        <v>145</v>
      </c>
      <c r="F85" s="67"/>
      <c r="G85" s="25"/>
      <c r="H85" s="67"/>
      <c r="I85" s="89"/>
      <c r="J85" s="89"/>
      <c r="K85" s="89"/>
      <c r="L85" s="89"/>
      <c r="M85" s="89"/>
      <c r="N85" s="88">
        <f t="shared" si="9"/>
        <v>0</v>
      </c>
    </row>
    <row r="86" spans="2:14" s="68" customFormat="1" x14ac:dyDescent="0.25">
      <c r="B86" s="100" t="s">
        <v>405</v>
      </c>
      <c r="C86" s="101" t="s">
        <v>191</v>
      </c>
      <c r="D86" s="65"/>
      <c r="E86" s="15" t="s">
        <v>145</v>
      </c>
      <c r="F86" s="67"/>
      <c r="G86" s="25"/>
      <c r="H86" s="67"/>
      <c r="I86" s="89"/>
      <c r="J86" s="89"/>
      <c r="K86" s="89"/>
      <c r="L86" s="89"/>
      <c r="M86" s="89"/>
      <c r="N86" s="88">
        <f t="shared" si="9"/>
        <v>0</v>
      </c>
    </row>
    <row r="87" spans="2:14" s="68" customFormat="1" x14ac:dyDescent="0.25">
      <c r="B87" s="100" t="s">
        <v>406</v>
      </c>
      <c r="C87" s="101" t="s">
        <v>192</v>
      </c>
      <c r="D87" s="65"/>
      <c r="E87" s="15" t="s">
        <v>145</v>
      </c>
      <c r="F87" s="67"/>
      <c r="G87" s="25"/>
      <c r="H87" s="67"/>
      <c r="I87" s="89"/>
      <c r="J87" s="89"/>
      <c r="K87" s="89"/>
      <c r="L87" s="89"/>
      <c r="M87" s="89"/>
      <c r="N87" s="88">
        <f t="shared" si="9"/>
        <v>0</v>
      </c>
    </row>
    <row r="88" spans="2:14" s="68" customFormat="1" x14ac:dyDescent="0.25">
      <c r="B88" s="100" t="s">
        <v>407</v>
      </c>
      <c r="C88" s="101" t="s">
        <v>193</v>
      </c>
      <c r="D88" s="65"/>
      <c r="E88" s="15" t="s">
        <v>145</v>
      </c>
      <c r="F88" s="67"/>
      <c r="G88" s="25"/>
      <c r="H88" s="67"/>
      <c r="I88" s="89"/>
      <c r="J88" s="89"/>
      <c r="K88" s="89"/>
      <c r="L88" s="89"/>
      <c r="M88" s="89"/>
      <c r="N88" s="88">
        <f t="shared" si="9"/>
        <v>0</v>
      </c>
    </row>
    <row r="89" spans="2:14" s="68" customFormat="1" x14ac:dyDescent="0.25">
      <c r="B89" s="100" t="s">
        <v>408</v>
      </c>
      <c r="C89" s="101" t="s">
        <v>194</v>
      </c>
      <c r="D89" s="65"/>
      <c r="E89" s="15" t="s">
        <v>145</v>
      </c>
      <c r="F89" s="67"/>
      <c r="G89" s="25"/>
      <c r="H89" s="67"/>
      <c r="I89" s="89"/>
      <c r="J89" s="89"/>
      <c r="K89" s="89"/>
      <c r="L89" s="89"/>
      <c r="M89" s="89"/>
      <c r="N89" s="88">
        <f t="shared" si="9"/>
        <v>0</v>
      </c>
    </row>
  </sheetData>
  <sheetProtection algorithmName="SHA-512" hashValue="oVQlm1NgmujDAGhiP/ikIDXpQ/12jAWxYkymOa2cJ0U3mWrkZrZzxvEm2Fz7aIw8FQcNLUJGLn5t/5wQD+sDdQ==" saltValue="MP60CwXIpcA7MhgFnBslIg==" spinCount="100000" sheet="1" formatColumns="0" formatRows="0"/>
  <phoneticPr fontId="12" type="noConversion"/>
  <pageMargins left="0.74803149606299213" right="0.74803149606299213" top="0.6692913385826772" bottom="0.74803149606299213" header="0.51181102362204722" footer="0.51181102362204722"/>
  <pageSetup paperSize="9" scale="41" fitToHeight="0" orientation="landscape" r:id="rId1"/>
  <headerFooter differentFirst="1" alignWithMargins="0">
    <oddHeader>&amp;C&amp;"Calibri,Normal"&amp;10&amp;A&amp;R&amp;"Calibri,Normal"Versjon 20.09.16</oddHeader>
    <oddFooter xml:space="preserve">&amp;L&amp;"Calibri,Normal"&amp;F     </oddFooter>
    <firstHeader>&amp;C&amp;A</firstHeader>
    <firstFooter xml:space="preserve">&amp;L&amp;F    </first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2BE25-0FEE-414E-990D-696484719AE7}">
  <sheetPr codeName="Ark7">
    <tabColor rgb="FFFFFFCC"/>
    <outlinePr summaryBelow="0" summaryRight="0"/>
    <pageSetUpPr fitToPage="1"/>
  </sheetPr>
  <dimension ref="B1:N89"/>
  <sheetViews>
    <sheetView zoomScaleNormal="100" workbookViewId="0">
      <selection activeCell="D125" sqref="D125"/>
    </sheetView>
  </sheetViews>
  <sheetFormatPr baseColWidth="10" defaultColWidth="9.85546875" defaultRowHeight="15" x14ac:dyDescent="0.25"/>
  <cols>
    <col min="1" max="1" width="3" style="3" customWidth="1"/>
    <col min="2" max="2" width="13.140625" style="30" customWidth="1"/>
    <col min="3" max="3" width="56.28515625" style="9" customWidth="1"/>
    <col min="4" max="4" width="25.42578125" style="9" bestFit="1" customWidth="1"/>
    <col min="5" max="5" width="14.85546875" style="119" bestFit="1" customWidth="1"/>
    <col min="6" max="6" width="26.5703125" style="9" bestFit="1" customWidth="1"/>
    <col min="7" max="7" width="23" style="3" bestFit="1" customWidth="1"/>
    <col min="8" max="8" width="31.28515625" style="3" bestFit="1" customWidth="1"/>
    <col min="9" max="9" width="24.42578125" style="3" bestFit="1" customWidth="1"/>
    <col min="10" max="10" width="26.85546875" style="3" bestFit="1" customWidth="1"/>
    <col min="11" max="11" width="28.5703125" style="3" bestFit="1" customWidth="1"/>
    <col min="12" max="12" width="30.28515625" style="3" bestFit="1" customWidth="1"/>
    <col min="13" max="13" width="24.85546875" style="3" bestFit="1" customWidth="1"/>
    <col min="14" max="14" width="18.85546875" style="3" bestFit="1" customWidth="1"/>
    <col min="15" max="15" width="20.7109375" style="3" customWidth="1"/>
    <col min="16" max="16" width="2.5703125" style="3" customWidth="1"/>
    <col min="17" max="16384" width="9.85546875" style="3"/>
  </cols>
  <sheetData>
    <row r="1" spans="2:14" s="1" customFormat="1" ht="50.1" customHeight="1" x14ac:dyDescent="0.25">
      <c r="B1" s="29"/>
      <c r="C1" s="8"/>
      <c r="D1" s="8"/>
      <c r="E1" s="118"/>
      <c r="F1" s="8"/>
    </row>
    <row r="2" spans="2:14" x14ac:dyDescent="0.25">
      <c r="B2" s="42"/>
    </row>
    <row r="3" spans="2:14" ht="18.75" x14ac:dyDescent="0.3">
      <c r="B3" s="53" t="str">
        <f>+Omfang!C11</f>
        <v>1.4 Infoskriv/rapporter A5 (IR A5)</v>
      </c>
      <c r="E3" s="120" t="s">
        <v>125</v>
      </c>
      <c r="F3" s="55" t="str">
        <f>+'1.1 Statiske trykksaker'!J3</f>
        <v xml:space="preserve"> &lt; Navn fylles ut av tilbyder&gt;</v>
      </c>
      <c r="G3" s="55"/>
      <c r="J3" s="9"/>
      <c r="K3" s="9"/>
      <c r="L3" s="9"/>
      <c r="M3" s="9"/>
      <c r="N3" s="9"/>
    </row>
    <row r="4" spans="2:14" x14ac:dyDescent="0.25">
      <c r="B4" s="42"/>
    </row>
    <row r="5" spans="2:14" s="77" customFormat="1" ht="31.5" x14ac:dyDescent="0.25">
      <c r="B5" s="73" t="s">
        <v>19</v>
      </c>
      <c r="C5" s="74" t="s">
        <v>21</v>
      </c>
      <c r="D5" s="74" t="s">
        <v>40</v>
      </c>
      <c r="E5" s="74" t="s">
        <v>24</v>
      </c>
      <c r="F5" s="75" t="s">
        <v>729</v>
      </c>
      <c r="G5" s="75" t="s">
        <v>27</v>
      </c>
      <c r="H5" s="75" t="s">
        <v>29</v>
      </c>
      <c r="I5" s="75" t="s">
        <v>711</v>
      </c>
      <c r="J5" s="75" t="s">
        <v>141</v>
      </c>
      <c r="K5" s="75" t="s">
        <v>142</v>
      </c>
      <c r="L5" s="75" t="s">
        <v>698</v>
      </c>
      <c r="M5" s="75" t="s">
        <v>699</v>
      </c>
      <c r="N5" s="75" t="s">
        <v>702</v>
      </c>
    </row>
    <row r="6" spans="2:14" x14ac:dyDescent="0.25">
      <c r="B6" s="31"/>
      <c r="C6" s="23" t="s">
        <v>143</v>
      </c>
      <c r="D6" s="23"/>
      <c r="E6" s="121"/>
      <c r="F6" s="17"/>
      <c r="G6" s="17"/>
      <c r="H6" s="17"/>
      <c r="I6" s="44"/>
      <c r="J6" s="44"/>
      <c r="K6" s="44"/>
      <c r="L6" s="44"/>
      <c r="M6" s="44"/>
      <c r="N6" s="44"/>
    </row>
    <row r="7" spans="2:14" s="68" customFormat="1" x14ac:dyDescent="0.25">
      <c r="B7" s="100" t="s">
        <v>332</v>
      </c>
      <c r="C7" s="101" t="s">
        <v>144</v>
      </c>
      <c r="D7" s="65" t="s">
        <v>84</v>
      </c>
      <c r="E7" s="15" t="s">
        <v>145</v>
      </c>
      <c r="F7" s="67"/>
      <c r="G7" s="25"/>
      <c r="H7" s="67"/>
      <c r="I7" s="89"/>
      <c r="J7" s="89"/>
      <c r="K7" s="89"/>
      <c r="L7" s="89"/>
      <c r="M7" s="89"/>
      <c r="N7" s="88">
        <f>SUM(I7:M7)</f>
        <v>0</v>
      </c>
    </row>
    <row r="8" spans="2:14" s="68" customFormat="1" x14ac:dyDescent="0.25">
      <c r="B8" s="100" t="s">
        <v>411</v>
      </c>
      <c r="C8" s="101" t="s">
        <v>146</v>
      </c>
      <c r="D8" s="65" t="s">
        <v>85</v>
      </c>
      <c r="E8" s="15" t="s">
        <v>145</v>
      </c>
      <c r="F8" s="67"/>
      <c r="G8" s="25"/>
      <c r="H8" s="67"/>
      <c r="I8" s="89"/>
      <c r="J8" s="89"/>
      <c r="K8" s="89"/>
      <c r="L8" s="89"/>
      <c r="M8" s="89"/>
      <c r="N8" s="88">
        <f t="shared" ref="N8:N21" si="0">SUM(I8:M8)</f>
        <v>0</v>
      </c>
    </row>
    <row r="9" spans="2:14" s="68" customFormat="1" x14ac:dyDescent="0.25">
      <c r="B9" s="100" t="s">
        <v>412</v>
      </c>
      <c r="C9" s="101" t="s">
        <v>147</v>
      </c>
      <c r="D9" s="65" t="s">
        <v>87</v>
      </c>
      <c r="E9" s="15" t="s">
        <v>145</v>
      </c>
      <c r="F9" s="67"/>
      <c r="G9" s="25"/>
      <c r="H9" s="67"/>
      <c r="I9" s="89"/>
      <c r="J9" s="89"/>
      <c r="K9" s="89"/>
      <c r="L9" s="89"/>
      <c r="M9" s="89"/>
      <c r="N9" s="88">
        <f t="shared" si="0"/>
        <v>0</v>
      </c>
    </row>
    <row r="10" spans="2:14" s="68" customFormat="1" x14ac:dyDescent="0.25">
      <c r="B10" s="100" t="s">
        <v>413</v>
      </c>
      <c r="C10" s="101" t="s">
        <v>148</v>
      </c>
      <c r="D10" s="65" t="s">
        <v>84</v>
      </c>
      <c r="E10" s="15" t="s">
        <v>145</v>
      </c>
      <c r="F10" s="67"/>
      <c r="G10" s="25"/>
      <c r="H10" s="67"/>
      <c r="I10" s="89"/>
      <c r="J10" s="89"/>
      <c r="K10" s="89"/>
      <c r="L10" s="89"/>
      <c r="M10" s="89"/>
      <c r="N10" s="88">
        <f t="shared" si="0"/>
        <v>0</v>
      </c>
    </row>
    <row r="11" spans="2:14" s="68" customFormat="1" x14ac:dyDescent="0.25">
      <c r="B11" s="100" t="s">
        <v>414</v>
      </c>
      <c r="C11" s="101" t="s">
        <v>149</v>
      </c>
      <c r="D11" s="65" t="s">
        <v>85</v>
      </c>
      <c r="E11" s="15" t="s">
        <v>145</v>
      </c>
      <c r="F11" s="67"/>
      <c r="G11" s="25"/>
      <c r="H11" s="67"/>
      <c r="I11" s="89"/>
      <c r="J11" s="89"/>
      <c r="K11" s="89"/>
      <c r="L11" s="89"/>
      <c r="M11" s="89"/>
      <c r="N11" s="88">
        <f t="shared" si="0"/>
        <v>0</v>
      </c>
    </row>
    <row r="12" spans="2:14" s="68" customFormat="1" x14ac:dyDescent="0.25">
      <c r="B12" s="100" t="s">
        <v>415</v>
      </c>
      <c r="C12" s="101" t="s">
        <v>150</v>
      </c>
      <c r="D12" s="65" t="s">
        <v>87</v>
      </c>
      <c r="E12" s="15" t="s">
        <v>145</v>
      </c>
      <c r="F12" s="67"/>
      <c r="G12" s="25"/>
      <c r="H12" s="67"/>
      <c r="I12" s="89"/>
      <c r="J12" s="89"/>
      <c r="K12" s="89"/>
      <c r="L12" s="89"/>
      <c r="M12" s="89"/>
      <c r="N12" s="88">
        <f t="shared" si="0"/>
        <v>0</v>
      </c>
    </row>
    <row r="13" spans="2:14" s="68" customFormat="1" x14ac:dyDescent="0.25">
      <c r="B13" s="100" t="s">
        <v>416</v>
      </c>
      <c r="C13" s="101" t="s">
        <v>151</v>
      </c>
      <c r="D13" s="65" t="s">
        <v>84</v>
      </c>
      <c r="E13" s="15" t="s">
        <v>145</v>
      </c>
      <c r="F13" s="67"/>
      <c r="G13" s="25"/>
      <c r="H13" s="67"/>
      <c r="I13" s="89"/>
      <c r="J13" s="89"/>
      <c r="K13" s="89"/>
      <c r="L13" s="89"/>
      <c r="M13" s="89"/>
      <c r="N13" s="88">
        <f t="shared" si="0"/>
        <v>0</v>
      </c>
    </row>
    <row r="14" spans="2:14" s="68" customFormat="1" x14ac:dyDescent="0.25">
      <c r="B14" s="100" t="s">
        <v>417</v>
      </c>
      <c r="C14" s="101" t="s">
        <v>152</v>
      </c>
      <c r="D14" s="65" t="s">
        <v>85</v>
      </c>
      <c r="E14" s="15" t="s">
        <v>145</v>
      </c>
      <c r="F14" s="67"/>
      <c r="G14" s="25"/>
      <c r="H14" s="67"/>
      <c r="I14" s="89"/>
      <c r="J14" s="89"/>
      <c r="K14" s="89"/>
      <c r="L14" s="89"/>
      <c r="M14" s="89"/>
      <c r="N14" s="88">
        <f t="shared" si="0"/>
        <v>0</v>
      </c>
    </row>
    <row r="15" spans="2:14" s="68" customFormat="1" x14ac:dyDescent="0.25">
      <c r="B15" s="100" t="s">
        <v>418</v>
      </c>
      <c r="C15" s="101" t="s">
        <v>153</v>
      </c>
      <c r="D15" s="65" t="s">
        <v>87</v>
      </c>
      <c r="E15" s="15" t="s">
        <v>145</v>
      </c>
      <c r="F15" s="67"/>
      <c r="G15" s="25"/>
      <c r="H15" s="67"/>
      <c r="I15" s="89"/>
      <c r="J15" s="89"/>
      <c r="K15" s="89"/>
      <c r="L15" s="89"/>
      <c r="M15" s="89"/>
      <c r="N15" s="88">
        <f t="shared" si="0"/>
        <v>0</v>
      </c>
    </row>
    <row r="16" spans="2:14" s="68" customFormat="1" x14ac:dyDescent="0.25">
      <c r="B16" s="100" t="s">
        <v>419</v>
      </c>
      <c r="C16" s="101" t="s">
        <v>154</v>
      </c>
      <c r="D16" s="65" t="s">
        <v>84</v>
      </c>
      <c r="E16" s="15" t="s">
        <v>145</v>
      </c>
      <c r="F16" s="67"/>
      <c r="G16" s="25"/>
      <c r="H16" s="67"/>
      <c r="I16" s="89"/>
      <c r="J16" s="89"/>
      <c r="K16" s="89"/>
      <c r="L16" s="89"/>
      <c r="M16" s="89"/>
      <c r="N16" s="88">
        <f t="shared" si="0"/>
        <v>0</v>
      </c>
    </row>
    <row r="17" spans="2:14" s="68" customFormat="1" x14ac:dyDescent="0.25">
      <c r="B17" s="100" t="s">
        <v>420</v>
      </c>
      <c r="C17" s="101" t="s">
        <v>155</v>
      </c>
      <c r="D17" s="65" t="s">
        <v>85</v>
      </c>
      <c r="E17" s="15" t="s">
        <v>145</v>
      </c>
      <c r="F17" s="67"/>
      <c r="G17" s="25"/>
      <c r="H17" s="67"/>
      <c r="I17" s="89"/>
      <c r="J17" s="89"/>
      <c r="K17" s="89"/>
      <c r="L17" s="89"/>
      <c r="M17" s="89"/>
      <c r="N17" s="88">
        <f t="shared" si="0"/>
        <v>0</v>
      </c>
    </row>
    <row r="18" spans="2:14" s="68" customFormat="1" x14ac:dyDescent="0.25">
      <c r="B18" s="100" t="s">
        <v>421</v>
      </c>
      <c r="C18" s="101" t="s">
        <v>156</v>
      </c>
      <c r="D18" s="65" t="s">
        <v>87</v>
      </c>
      <c r="E18" s="15" t="s">
        <v>145</v>
      </c>
      <c r="F18" s="67"/>
      <c r="G18" s="25"/>
      <c r="H18" s="67"/>
      <c r="I18" s="89"/>
      <c r="J18" s="89"/>
      <c r="K18" s="89"/>
      <c r="L18" s="89"/>
      <c r="M18" s="89"/>
      <c r="N18" s="88">
        <f t="shared" si="0"/>
        <v>0</v>
      </c>
    </row>
    <row r="19" spans="2:14" s="68" customFormat="1" x14ac:dyDescent="0.25">
      <c r="B19" s="100" t="s">
        <v>422</v>
      </c>
      <c r="C19" s="101" t="s">
        <v>157</v>
      </c>
      <c r="D19" s="65" t="s">
        <v>84</v>
      </c>
      <c r="E19" s="15" t="s">
        <v>145</v>
      </c>
      <c r="F19" s="67"/>
      <c r="G19" s="25"/>
      <c r="H19" s="67"/>
      <c r="I19" s="89"/>
      <c r="J19" s="89"/>
      <c r="K19" s="89"/>
      <c r="L19" s="89"/>
      <c r="M19" s="89"/>
      <c r="N19" s="88">
        <f t="shared" si="0"/>
        <v>0</v>
      </c>
    </row>
    <row r="20" spans="2:14" s="68" customFormat="1" x14ac:dyDescent="0.25">
      <c r="B20" s="100" t="s">
        <v>423</v>
      </c>
      <c r="C20" s="101" t="s">
        <v>158</v>
      </c>
      <c r="D20" s="65" t="s">
        <v>85</v>
      </c>
      <c r="E20" s="15" t="s">
        <v>145</v>
      </c>
      <c r="F20" s="67"/>
      <c r="G20" s="25"/>
      <c r="H20" s="67"/>
      <c r="I20" s="89"/>
      <c r="J20" s="89"/>
      <c r="K20" s="89"/>
      <c r="L20" s="89"/>
      <c r="M20" s="89"/>
      <c r="N20" s="88">
        <f t="shared" si="0"/>
        <v>0</v>
      </c>
    </row>
    <row r="21" spans="2:14" s="68" customFormat="1" x14ac:dyDescent="0.25">
      <c r="B21" s="100" t="s">
        <v>424</v>
      </c>
      <c r="C21" s="101" t="s">
        <v>159</v>
      </c>
      <c r="D21" s="65" t="s">
        <v>87</v>
      </c>
      <c r="E21" s="15" t="s">
        <v>145</v>
      </c>
      <c r="F21" s="67"/>
      <c r="G21" s="25"/>
      <c r="H21" s="67"/>
      <c r="I21" s="89"/>
      <c r="J21" s="89"/>
      <c r="K21" s="89"/>
      <c r="L21" s="89"/>
      <c r="M21" s="89"/>
      <c r="N21" s="88">
        <f t="shared" si="0"/>
        <v>0</v>
      </c>
    </row>
    <row r="22" spans="2:14" x14ac:dyDescent="0.25">
      <c r="F22" s="3"/>
    </row>
    <row r="23" spans="2:14" s="77" customFormat="1" ht="31.5" x14ac:dyDescent="0.25">
      <c r="B23" s="73" t="s">
        <v>19</v>
      </c>
      <c r="C23" s="74" t="s">
        <v>21</v>
      </c>
      <c r="D23" s="74" t="s">
        <v>40</v>
      </c>
      <c r="E23" s="74" t="s">
        <v>24</v>
      </c>
      <c r="F23" s="75" t="s">
        <v>729</v>
      </c>
      <c r="G23" s="75" t="s">
        <v>27</v>
      </c>
      <c r="H23" s="75" t="s">
        <v>29</v>
      </c>
      <c r="I23" s="75" t="s">
        <v>711</v>
      </c>
      <c r="J23" s="75" t="s">
        <v>141</v>
      </c>
      <c r="K23" s="75" t="s">
        <v>142</v>
      </c>
      <c r="L23" s="75" t="s">
        <v>698</v>
      </c>
      <c r="M23" s="75" t="s">
        <v>699</v>
      </c>
      <c r="N23" s="75" t="s">
        <v>702</v>
      </c>
    </row>
    <row r="24" spans="2:14" ht="30" x14ac:dyDescent="0.25">
      <c r="B24" s="31"/>
      <c r="C24" s="23" t="s">
        <v>160</v>
      </c>
      <c r="D24" s="23"/>
      <c r="E24" s="121"/>
      <c r="F24" s="79"/>
      <c r="G24" s="79"/>
      <c r="H24" s="79"/>
      <c r="I24" s="80"/>
      <c r="J24" s="80"/>
      <c r="K24" s="80"/>
      <c r="L24" s="80"/>
      <c r="M24" s="80"/>
      <c r="N24" s="17"/>
    </row>
    <row r="25" spans="2:14" s="68" customFormat="1" x14ac:dyDescent="0.25">
      <c r="B25" s="100" t="s">
        <v>425</v>
      </c>
      <c r="C25" s="101" t="s">
        <v>161</v>
      </c>
      <c r="D25" s="65" t="s">
        <v>86</v>
      </c>
      <c r="E25" s="15" t="s">
        <v>145</v>
      </c>
      <c r="F25" s="67"/>
      <c r="G25" s="25"/>
      <c r="H25" s="67"/>
      <c r="I25" s="89"/>
      <c r="J25" s="89"/>
      <c r="K25" s="89"/>
      <c r="L25" s="89"/>
      <c r="M25" s="89"/>
      <c r="N25" s="88">
        <f t="shared" ref="N25:N28" si="1">SUM(I25:M25)</f>
        <v>0</v>
      </c>
    </row>
    <row r="26" spans="2:14" s="68" customFormat="1" x14ac:dyDescent="0.25">
      <c r="B26" s="100" t="s">
        <v>410</v>
      </c>
      <c r="C26" s="101" t="s">
        <v>162</v>
      </c>
      <c r="D26" s="65" t="s">
        <v>163</v>
      </c>
      <c r="E26" s="15" t="s">
        <v>145</v>
      </c>
      <c r="F26" s="67"/>
      <c r="G26" s="25"/>
      <c r="H26" s="67"/>
      <c r="I26" s="89"/>
      <c r="J26" s="89"/>
      <c r="K26" s="89"/>
      <c r="L26" s="89"/>
      <c r="M26" s="89"/>
      <c r="N26" s="88">
        <f t="shared" si="1"/>
        <v>0</v>
      </c>
    </row>
    <row r="27" spans="2:14" s="68" customFormat="1" x14ac:dyDescent="0.25">
      <c r="B27" s="100" t="s">
        <v>426</v>
      </c>
      <c r="C27" s="101" t="s">
        <v>164</v>
      </c>
      <c r="D27" s="65" t="s">
        <v>165</v>
      </c>
      <c r="E27" s="15" t="s">
        <v>145</v>
      </c>
      <c r="F27" s="67"/>
      <c r="G27" s="25"/>
      <c r="H27" s="67"/>
      <c r="I27" s="89"/>
      <c r="J27" s="89"/>
      <c r="K27" s="89"/>
      <c r="L27" s="89"/>
      <c r="M27" s="89"/>
      <c r="N27" s="88">
        <f t="shared" si="1"/>
        <v>0</v>
      </c>
    </row>
    <row r="28" spans="2:14" s="68" customFormat="1" x14ac:dyDescent="0.25">
      <c r="B28" s="100" t="s">
        <v>427</v>
      </c>
      <c r="C28" s="101" t="s">
        <v>166</v>
      </c>
      <c r="D28" s="65" t="s">
        <v>87</v>
      </c>
      <c r="E28" s="15" t="s">
        <v>145</v>
      </c>
      <c r="F28" s="67"/>
      <c r="G28" s="25"/>
      <c r="H28" s="67"/>
      <c r="I28" s="89"/>
      <c r="J28" s="89"/>
      <c r="K28" s="89"/>
      <c r="L28" s="89"/>
      <c r="M28" s="89"/>
      <c r="N28" s="88">
        <f t="shared" si="1"/>
        <v>0</v>
      </c>
    </row>
    <row r="30" spans="2:14" s="77" customFormat="1" ht="31.5" x14ac:dyDescent="0.25">
      <c r="B30" s="73" t="s">
        <v>19</v>
      </c>
      <c r="C30" s="74" t="s">
        <v>21</v>
      </c>
      <c r="D30" s="74" t="s">
        <v>23</v>
      </c>
      <c r="E30" s="74" t="s">
        <v>24</v>
      </c>
      <c r="F30" s="75" t="s">
        <v>729</v>
      </c>
      <c r="G30" s="75" t="s">
        <v>27</v>
      </c>
      <c r="H30" s="75" t="s">
        <v>29</v>
      </c>
      <c r="I30" s="75" t="s">
        <v>711</v>
      </c>
      <c r="J30" s="75" t="s">
        <v>141</v>
      </c>
      <c r="K30" s="75" t="s">
        <v>142</v>
      </c>
      <c r="L30" s="75" t="s">
        <v>698</v>
      </c>
      <c r="M30" s="75" t="s">
        <v>699</v>
      </c>
      <c r="N30" s="75" t="s">
        <v>702</v>
      </c>
    </row>
    <row r="31" spans="2:14" x14ac:dyDescent="0.25">
      <c r="B31" s="31"/>
      <c r="C31" s="23" t="s">
        <v>167</v>
      </c>
      <c r="D31" s="23"/>
      <c r="E31" s="121"/>
      <c r="F31" s="79"/>
      <c r="G31" s="79"/>
      <c r="H31" s="79"/>
      <c r="I31" s="80"/>
      <c r="J31" s="80"/>
      <c r="K31" s="80"/>
      <c r="L31" s="80"/>
      <c r="M31" s="80"/>
      <c r="N31" s="17"/>
    </row>
    <row r="32" spans="2:14" s="68" customFormat="1" x14ac:dyDescent="0.25">
      <c r="B32" s="69"/>
      <c r="C32" s="70" t="s">
        <v>168</v>
      </c>
      <c r="D32" s="71"/>
      <c r="E32" s="123"/>
      <c r="F32" s="71"/>
      <c r="G32" s="71"/>
      <c r="H32" s="71"/>
      <c r="I32" s="71"/>
      <c r="J32" s="72"/>
      <c r="K32" s="72"/>
      <c r="L32" s="72"/>
      <c r="M32" s="72"/>
      <c r="N32" s="70"/>
    </row>
    <row r="33" spans="2:14" s="68" customFormat="1" x14ac:dyDescent="0.25">
      <c r="B33" s="100" t="s">
        <v>428</v>
      </c>
      <c r="C33" s="101" t="s">
        <v>169</v>
      </c>
      <c r="D33" s="65"/>
      <c r="E33" s="15" t="s">
        <v>145</v>
      </c>
      <c r="F33" s="67"/>
      <c r="G33" s="25"/>
      <c r="H33" s="67"/>
      <c r="I33" s="89"/>
      <c r="J33" s="89"/>
      <c r="K33" s="89"/>
      <c r="L33" s="89"/>
      <c r="M33" s="89"/>
      <c r="N33" s="88">
        <f t="shared" ref="N33:N37" si="2">SUM(I33:M33)</f>
        <v>0</v>
      </c>
    </row>
    <row r="34" spans="2:14" s="68" customFormat="1" x14ac:dyDescent="0.25">
      <c r="B34" s="100" t="s">
        <v>429</v>
      </c>
      <c r="C34" s="101" t="s">
        <v>170</v>
      </c>
      <c r="D34" s="65"/>
      <c r="E34" s="15" t="s">
        <v>145</v>
      </c>
      <c r="F34" s="67"/>
      <c r="G34" s="25"/>
      <c r="H34" s="67"/>
      <c r="I34" s="89"/>
      <c r="J34" s="89"/>
      <c r="K34" s="89"/>
      <c r="L34" s="89"/>
      <c r="M34" s="89"/>
      <c r="N34" s="88">
        <f t="shared" si="2"/>
        <v>0</v>
      </c>
    </row>
    <row r="35" spans="2:14" s="68" customFormat="1" x14ac:dyDescent="0.25">
      <c r="B35" s="100" t="s">
        <v>430</v>
      </c>
      <c r="C35" s="101" t="s">
        <v>171</v>
      </c>
      <c r="D35" s="65"/>
      <c r="E35" s="15" t="s">
        <v>145</v>
      </c>
      <c r="F35" s="67"/>
      <c r="G35" s="25"/>
      <c r="H35" s="67"/>
      <c r="I35" s="89"/>
      <c r="J35" s="89"/>
      <c r="K35" s="89"/>
      <c r="L35" s="89"/>
      <c r="M35" s="89"/>
      <c r="N35" s="88">
        <f t="shared" si="2"/>
        <v>0</v>
      </c>
    </row>
    <row r="36" spans="2:14" s="68" customFormat="1" x14ac:dyDescent="0.25">
      <c r="B36" s="100" t="s">
        <v>431</v>
      </c>
      <c r="C36" s="101" t="s">
        <v>172</v>
      </c>
      <c r="D36" s="65"/>
      <c r="E36" s="15" t="s">
        <v>145</v>
      </c>
      <c r="F36" s="67"/>
      <c r="G36" s="25"/>
      <c r="H36" s="67"/>
      <c r="I36" s="89"/>
      <c r="J36" s="89"/>
      <c r="K36" s="89"/>
      <c r="L36" s="89"/>
      <c r="M36" s="89"/>
      <c r="N36" s="88">
        <f t="shared" si="2"/>
        <v>0</v>
      </c>
    </row>
    <row r="37" spans="2:14" s="68" customFormat="1" x14ac:dyDescent="0.25">
      <c r="B37" s="100" t="s">
        <v>432</v>
      </c>
      <c r="C37" s="101" t="s">
        <v>173</v>
      </c>
      <c r="D37" s="65"/>
      <c r="E37" s="15" t="s">
        <v>145</v>
      </c>
      <c r="F37" s="67"/>
      <c r="G37" s="25"/>
      <c r="H37" s="67"/>
      <c r="I37" s="89"/>
      <c r="J37" s="89"/>
      <c r="K37" s="89"/>
      <c r="L37" s="89"/>
      <c r="M37" s="89"/>
      <c r="N37" s="88">
        <f t="shared" si="2"/>
        <v>0</v>
      </c>
    </row>
    <row r="38" spans="2:14" s="68" customFormat="1" x14ac:dyDescent="0.25">
      <c r="B38" s="104"/>
      <c r="C38" s="109" t="s">
        <v>174</v>
      </c>
      <c r="D38" s="71"/>
      <c r="E38" s="123"/>
      <c r="F38" s="71"/>
      <c r="G38" s="71"/>
      <c r="H38" s="71"/>
      <c r="I38" s="71"/>
      <c r="J38" s="72"/>
      <c r="K38" s="72"/>
      <c r="L38" s="72"/>
      <c r="M38" s="72"/>
      <c r="N38" s="70"/>
    </row>
    <row r="39" spans="2:14" s="68" customFormat="1" x14ac:dyDescent="0.25">
      <c r="B39" s="100" t="s">
        <v>433</v>
      </c>
      <c r="C39" s="101" t="s">
        <v>169</v>
      </c>
      <c r="D39" s="65"/>
      <c r="E39" s="15" t="s">
        <v>145</v>
      </c>
      <c r="F39" s="67"/>
      <c r="G39" s="25"/>
      <c r="H39" s="67"/>
      <c r="I39" s="89"/>
      <c r="J39" s="89"/>
      <c r="K39" s="89"/>
      <c r="L39" s="89"/>
      <c r="M39" s="89"/>
      <c r="N39" s="88">
        <f t="shared" ref="N39:N43" si="3">SUM(I39:M39)</f>
        <v>0</v>
      </c>
    </row>
    <row r="40" spans="2:14" s="68" customFormat="1" x14ac:dyDescent="0.25">
      <c r="B40" s="100" t="s">
        <v>434</v>
      </c>
      <c r="C40" s="101" t="s">
        <v>170</v>
      </c>
      <c r="D40" s="65"/>
      <c r="E40" s="15" t="s">
        <v>145</v>
      </c>
      <c r="F40" s="67"/>
      <c r="G40" s="25"/>
      <c r="H40" s="67"/>
      <c r="I40" s="89"/>
      <c r="J40" s="89"/>
      <c r="K40" s="89"/>
      <c r="L40" s="89"/>
      <c r="M40" s="89"/>
      <c r="N40" s="88">
        <f t="shared" si="3"/>
        <v>0</v>
      </c>
    </row>
    <row r="41" spans="2:14" s="68" customFormat="1" x14ac:dyDescent="0.25">
      <c r="B41" s="100" t="s">
        <v>435</v>
      </c>
      <c r="C41" s="101" t="s">
        <v>171</v>
      </c>
      <c r="D41" s="65"/>
      <c r="E41" s="15" t="s">
        <v>145</v>
      </c>
      <c r="F41" s="67"/>
      <c r="G41" s="25"/>
      <c r="H41" s="67"/>
      <c r="I41" s="89"/>
      <c r="J41" s="89"/>
      <c r="K41" s="89"/>
      <c r="L41" s="89"/>
      <c r="M41" s="89"/>
      <c r="N41" s="88">
        <f t="shared" si="3"/>
        <v>0</v>
      </c>
    </row>
    <row r="42" spans="2:14" s="68" customFormat="1" x14ac:dyDescent="0.25">
      <c r="B42" s="100" t="s">
        <v>436</v>
      </c>
      <c r="C42" s="101" t="s">
        <v>172</v>
      </c>
      <c r="D42" s="65"/>
      <c r="E42" s="15" t="s">
        <v>145</v>
      </c>
      <c r="F42" s="67"/>
      <c r="G42" s="25"/>
      <c r="H42" s="67"/>
      <c r="I42" s="89"/>
      <c r="J42" s="89"/>
      <c r="K42" s="89"/>
      <c r="L42" s="89"/>
      <c r="M42" s="89"/>
      <c r="N42" s="88">
        <f t="shared" si="3"/>
        <v>0</v>
      </c>
    </row>
    <row r="43" spans="2:14" s="68" customFormat="1" x14ac:dyDescent="0.25">
      <c r="B43" s="100" t="s">
        <v>437</v>
      </c>
      <c r="C43" s="101" t="s">
        <v>173</v>
      </c>
      <c r="D43" s="65"/>
      <c r="E43" s="15" t="s">
        <v>145</v>
      </c>
      <c r="F43" s="67"/>
      <c r="G43" s="25"/>
      <c r="H43" s="67"/>
      <c r="I43" s="89"/>
      <c r="J43" s="89"/>
      <c r="K43" s="89"/>
      <c r="L43" s="89"/>
      <c r="M43" s="89"/>
      <c r="N43" s="88">
        <f t="shared" si="3"/>
        <v>0</v>
      </c>
    </row>
    <row r="44" spans="2:14" s="68" customFormat="1" x14ac:dyDescent="0.25">
      <c r="B44" s="104"/>
      <c r="C44" s="109" t="s">
        <v>175</v>
      </c>
      <c r="D44" s="71"/>
      <c r="E44" s="123"/>
      <c r="F44" s="71"/>
      <c r="G44" s="71"/>
      <c r="H44" s="71"/>
      <c r="I44" s="71"/>
      <c r="J44" s="72"/>
      <c r="K44" s="72"/>
      <c r="L44" s="72"/>
      <c r="M44" s="72"/>
      <c r="N44" s="70"/>
    </row>
    <row r="45" spans="2:14" s="68" customFormat="1" x14ac:dyDescent="0.25">
      <c r="B45" s="100" t="s">
        <v>438</v>
      </c>
      <c r="C45" s="101" t="s">
        <v>169</v>
      </c>
      <c r="D45" s="65"/>
      <c r="E45" s="15" t="s">
        <v>145</v>
      </c>
      <c r="F45" s="67"/>
      <c r="G45" s="25"/>
      <c r="H45" s="67"/>
      <c r="I45" s="89"/>
      <c r="J45" s="89"/>
      <c r="K45" s="89"/>
      <c r="L45" s="89"/>
      <c r="M45" s="89"/>
      <c r="N45" s="88">
        <f t="shared" ref="N45:N49" si="4">SUM(I45:M45)</f>
        <v>0</v>
      </c>
    </row>
    <row r="46" spans="2:14" s="68" customFormat="1" x14ac:dyDescent="0.25">
      <c r="B46" s="100" t="s">
        <v>439</v>
      </c>
      <c r="C46" s="101" t="s">
        <v>170</v>
      </c>
      <c r="D46" s="65"/>
      <c r="E46" s="15" t="s">
        <v>145</v>
      </c>
      <c r="F46" s="67"/>
      <c r="G46" s="25"/>
      <c r="H46" s="67"/>
      <c r="I46" s="89"/>
      <c r="J46" s="89"/>
      <c r="K46" s="89"/>
      <c r="L46" s="89"/>
      <c r="M46" s="89"/>
      <c r="N46" s="88">
        <f t="shared" si="4"/>
        <v>0</v>
      </c>
    </row>
    <row r="47" spans="2:14" s="68" customFormat="1" x14ac:dyDescent="0.25">
      <c r="B47" s="100" t="s">
        <v>440</v>
      </c>
      <c r="C47" s="101" t="s">
        <v>171</v>
      </c>
      <c r="D47" s="65"/>
      <c r="E47" s="15" t="s">
        <v>145</v>
      </c>
      <c r="F47" s="67"/>
      <c r="G47" s="25"/>
      <c r="H47" s="67"/>
      <c r="I47" s="89"/>
      <c r="J47" s="89"/>
      <c r="K47" s="89"/>
      <c r="L47" s="89"/>
      <c r="M47" s="89"/>
      <c r="N47" s="88">
        <f t="shared" si="4"/>
        <v>0</v>
      </c>
    </row>
    <row r="48" spans="2:14" s="68" customFormat="1" x14ac:dyDescent="0.25">
      <c r="B48" s="100" t="s">
        <v>441</v>
      </c>
      <c r="C48" s="101" t="s">
        <v>172</v>
      </c>
      <c r="D48" s="65"/>
      <c r="E48" s="15" t="s">
        <v>145</v>
      </c>
      <c r="F48" s="67"/>
      <c r="G48" s="25"/>
      <c r="H48" s="67"/>
      <c r="I48" s="89"/>
      <c r="J48" s="89"/>
      <c r="K48" s="89"/>
      <c r="L48" s="89"/>
      <c r="M48" s="89"/>
      <c r="N48" s="88">
        <f t="shared" si="4"/>
        <v>0</v>
      </c>
    </row>
    <row r="49" spans="2:14" s="68" customFormat="1" x14ac:dyDescent="0.25">
      <c r="B49" s="100" t="s">
        <v>442</v>
      </c>
      <c r="C49" s="101" t="s">
        <v>173</v>
      </c>
      <c r="D49" s="65"/>
      <c r="E49" s="15" t="s">
        <v>145</v>
      </c>
      <c r="F49" s="67"/>
      <c r="G49" s="25"/>
      <c r="H49" s="67"/>
      <c r="I49" s="89"/>
      <c r="J49" s="89"/>
      <c r="K49" s="89"/>
      <c r="L49" s="89"/>
      <c r="M49" s="89"/>
      <c r="N49" s="88">
        <f t="shared" si="4"/>
        <v>0</v>
      </c>
    </row>
    <row r="50" spans="2:14" s="68" customFormat="1" x14ac:dyDescent="0.25">
      <c r="B50" s="104"/>
      <c r="C50" s="109" t="s">
        <v>176</v>
      </c>
      <c r="D50" s="71"/>
      <c r="E50" s="123"/>
      <c r="F50" s="71"/>
      <c r="G50" s="71"/>
      <c r="H50" s="71"/>
      <c r="I50" s="71"/>
      <c r="J50" s="72"/>
      <c r="K50" s="72"/>
      <c r="L50" s="72"/>
      <c r="M50" s="72"/>
      <c r="N50" s="70"/>
    </row>
    <row r="51" spans="2:14" s="68" customFormat="1" x14ac:dyDescent="0.25">
      <c r="B51" s="100" t="s">
        <v>443</v>
      </c>
      <c r="C51" s="101" t="s">
        <v>169</v>
      </c>
      <c r="D51" s="65"/>
      <c r="E51" s="15" t="s">
        <v>145</v>
      </c>
      <c r="F51" s="67"/>
      <c r="G51" s="25"/>
      <c r="H51" s="67"/>
      <c r="I51" s="89"/>
      <c r="J51" s="89"/>
      <c r="K51" s="89"/>
      <c r="L51" s="89"/>
      <c r="M51" s="89"/>
      <c r="N51" s="88">
        <f t="shared" ref="N51:N55" si="5">SUM(I51:M51)</f>
        <v>0</v>
      </c>
    </row>
    <row r="52" spans="2:14" s="68" customFormat="1" x14ac:dyDescent="0.25">
      <c r="B52" s="100" t="s">
        <v>444</v>
      </c>
      <c r="C52" s="101" t="s">
        <v>170</v>
      </c>
      <c r="D52" s="65"/>
      <c r="E52" s="15" t="s">
        <v>145</v>
      </c>
      <c r="F52" s="67"/>
      <c r="G52" s="25"/>
      <c r="H52" s="67"/>
      <c r="I52" s="89"/>
      <c r="J52" s="89"/>
      <c r="K52" s="89"/>
      <c r="L52" s="89"/>
      <c r="M52" s="89"/>
      <c r="N52" s="88">
        <f t="shared" si="5"/>
        <v>0</v>
      </c>
    </row>
    <row r="53" spans="2:14" s="68" customFormat="1" x14ac:dyDescent="0.25">
      <c r="B53" s="100" t="s">
        <v>445</v>
      </c>
      <c r="C53" s="101" t="s">
        <v>171</v>
      </c>
      <c r="D53" s="65"/>
      <c r="E53" s="15" t="s">
        <v>145</v>
      </c>
      <c r="F53" s="67"/>
      <c r="G53" s="25"/>
      <c r="H53" s="67"/>
      <c r="I53" s="89"/>
      <c r="J53" s="89"/>
      <c r="K53" s="89"/>
      <c r="L53" s="89"/>
      <c r="M53" s="89"/>
      <c r="N53" s="88">
        <f t="shared" si="5"/>
        <v>0</v>
      </c>
    </row>
    <row r="54" spans="2:14" s="68" customFormat="1" x14ac:dyDescent="0.25">
      <c r="B54" s="100" t="s">
        <v>446</v>
      </c>
      <c r="C54" s="101" t="s">
        <v>172</v>
      </c>
      <c r="D54" s="65"/>
      <c r="E54" s="15" t="s">
        <v>145</v>
      </c>
      <c r="F54" s="67"/>
      <c r="G54" s="25"/>
      <c r="H54" s="67"/>
      <c r="I54" s="89"/>
      <c r="J54" s="89"/>
      <c r="K54" s="89"/>
      <c r="L54" s="89"/>
      <c r="M54" s="89"/>
      <c r="N54" s="88">
        <f t="shared" si="5"/>
        <v>0</v>
      </c>
    </row>
    <row r="55" spans="2:14" s="68" customFormat="1" x14ac:dyDescent="0.25">
      <c r="B55" s="100" t="s">
        <v>447</v>
      </c>
      <c r="C55" s="101" t="s">
        <v>173</v>
      </c>
      <c r="D55" s="65"/>
      <c r="E55" s="15" t="s">
        <v>145</v>
      </c>
      <c r="F55" s="67"/>
      <c r="G55" s="25"/>
      <c r="H55" s="67"/>
      <c r="I55" s="89"/>
      <c r="J55" s="89"/>
      <c r="K55" s="89"/>
      <c r="L55" s="89"/>
      <c r="M55" s="89"/>
      <c r="N55" s="88">
        <f t="shared" si="5"/>
        <v>0</v>
      </c>
    </row>
    <row r="56" spans="2:14" s="68" customFormat="1" x14ac:dyDescent="0.25">
      <c r="B56" s="104"/>
      <c r="C56" s="109" t="s">
        <v>177</v>
      </c>
      <c r="D56" s="71"/>
      <c r="E56" s="123"/>
      <c r="F56" s="71"/>
      <c r="G56" s="71"/>
      <c r="H56" s="71"/>
      <c r="I56" s="71"/>
      <c r="J56" s="72"/>
      <c r="K56" s="72"/>
      <c r="L56" s="72"/>
      <c r="M56" s="72"/>
      <c r="N56" s="70"/>
    </row>
    <row r="57" spans="2:14" s="68" customFormat="1" x14ac:dyDescent="0.25">
      <c r="B57" s="100" t="s">
        <v>448</v>
      </c>
      <c r="C57" s="101" t="s">
        <v>169</v>
      </c>
      <c r="D57" s="65"/>
      <c r="E57" s="15" t="s">
        <v>145</v>
      </c>
      <c r="F57" s="67"/>
      <c r="G57" s="25"/>
      <c r="H57" s="67"/>
      <c r="I57" s="89"/>
      <c r="J57" s="89"/>
      <c r="K57" s="89"/>
      <c r="L57" s="89"/>
      <c r="M57" s="89"/>
      <c r="N57" s="88">
        <f t="shared" ref="N57:N61" si="6">SUM(I57:M57)</f>
        <v>0</v>
      </c>
    </row>
    <row r="58" spans="2:14" s="68" customFormat="1" x14ac:dyDescent="0.25">
      <c r="B58" s="100" t="s">
        <v>449</v>
      </c>
      <c r="C58" s="101" t="s">
        <v>170</v>
      </c>
      <c r="D58" s="65"/>
      <c r="E58" s="15" t="s">
        <v>145</v>
      </c>
      <c r="F58" s="67"/>
      <c r="G58" s="25"/>
      <c r="H58" s="67"/>
      <c r="I58" s="89"/>
      <c r="J58" s="89"/>
      <c r="K58" s="89"/>
      <c r="L58" s="89"/>
      <c r="M58" s="89"/>
      <c r="N58" s="88">
        <f t="shared" si="6"/>
        <v>0</v>
      </c>
    </row>
    <row r="59" spans="2:14" s="68" customFormat="1" x14ac:dyDescent="0.25">
      <c r="B59" s="100" t="s">
        <v>450</v>
      </c>
      <c r="C59" s="101" t="s">
        <v>171</v>
      </c>
      <c r="D59" s="65"/>
      <c r="E59" s="15" t="s">
        <v>145</v>
      </c>
      <c r="F59" s="67"/>
      <c r="G59" s="25"/>
      <c r="H59" s="67"/>
      <c r="I59" s="89"/>
      <c r="J59" s="89"/>
      <c r="K59" s="89"/>
      <c r="L59" s="89"/>
      <c r="M59" s="89"/>
      <c r="N59" s="88">
        <f t="shared" si="6"/>
        <v>0</v>
      </c>
    </row>
    <row r="60" spans="2:14" s="68" customFormat="1" x14ac:dyDescent="0.25">
      <c r="B60" s="100" t="s">
        <v>451</v>
      </c>
      <c r="C60" s="101" t="s">
        <v>172</v>
      </c>
      <c r="D60" s="65"/>
      <c r="E60" s="15" t="s">
        <v>145</v>
      </c>
      <c r="F60" s="67"/>
      <c r="G60" s="25"/>
      <c r="H60" s="67"/>
      <c r="I60" s="89"/>
      <c r="J60" s="89"/>
      <c r="K60" s="89"/>
      <c r="L60" s="89"/>
      <c r="M60" s="89"/>
      <c r="N60" s="88">
        <f t="shared" si="6"/>
        <v>0</v>
      </c>
    </row>
    <row r="61" spans="2:14" s="68" customFormat="1" x14ac:dyDescent="0.25">
      <c r="B61" s="100" t="s">
        <v>452</v>
      </c>
      <c r="C61" s="101" t="s">
        <v>173</v>
      </c>
      <c r="D61" s="65"/>
      <c r="E61" s="15" t="s">
        <v>145</v>
      </c>
      <c r="F61" s="67"/>
      <c r="G61" s="25"/>
      <c r="H61" s="67"/>
      <c r="I61" s="89"/>
      <c r="J61" s="89"/>
      <c r="K61" s="89"/>
      <c r="L61" s="89"/>
      <c r="M61" s="89"/>
      <c r="N61" s="88">
        <f t="shared" si="6"/>
        <v>0</v>
      </c>
    </row>
    <row r="62" spans="2:14" s="68" customFormat="1" x14ac:dyDescent="0.25">
      <c r="B62" s="104"/>
      <c r="C62" s="109" t="s">
        <v>178</v>
      </c>
      <c r="D62" s="71"/>
      <c r="E62" s="123"/>
      <c r="F62" s="71"/>
      <c r="G62" s="71"/>
      <c r="H62" s="71"/>
      <c r="I62" s="71"/>
      <c r="J62" s="72"/>
      <c r="K62" s="72"/>
      <c r="L62" s="72"/>
      <c r="M62" s="72"/>
      <c r="N62" s="70"/>
    </row>
    <row r="63" spans="2:14" s="68" customFormat="1" x14ac:dyDescent="0.25">
      <c r="B63" s="100" t="s">
        <v>453</v>
      </c>
      <c r="C63" s="101" t="s">
        <v>169</v>
      </c>
      <c r="D63" s="65"/>
      <c r="E63" s="15" t="s">
        <v>145</v>
      </c>
      <c r="F63" s="67"/>
      <c r="G63" s="25"/>
      <c r="H63" s="67"/>
      <c r="I63" s="89"/>
      <c r="J63" s="89"/>
      <c r="K63" s="89"/>
      <c r="L63" s="89"/>
      <c r="M63" s="89"/>
      <c r="N63" s="88">
        <f t="shared" ref="N63:N67" si="7">SUM(I63:M63)</f>
        <v>0</v>
      </c>
    </row>
    <row r="64" spans="2:14" s="68" customFormat="1" x14ac:dyDescent="0.25">
      <c r="B64" s="100" t="s">
        <v>454</v>
      </c>
      <c r="C64" s="101" t="s">
        <v>170</v>
      </c>
      <c r="D64" s="65"/>
      <c r="E64" s="15" t="s">
        <v>145</v>
      </c>
      <c r="F64" s="67"/>
      <c r="G64" s="25"/>
      <c r="H64" s="67"/>
      <c r="I64" s="89"/>
      <c r="J64" s="89"/>
      <c r="K64" s="89"/>
      <c r="L64" s="89"/>
      <c r="M64" s="89"/>
      <c r="N64" s="88">
        <f t="shared" si="7"/>
        <v>0</v>
      </c>
    </row>
    <row r="65" spans="2:14" s="68" customFormat="1" x14ac:dyDescent="0.25">
      <c r="B65" s="100" t="s">
        <v>455</v>
      </c>
      <c r="C65" s="101" t="s">
        <v>171</v>
      </c>
      <c r="D65" s="65"/>
      <c r="E65" s="15" t="s">
        <v>145</v>
      </c>
      <c r="F65" s="67"/>
      <c r="G65" s="25"/>
      <c r="H65" s="67"/>
      <c r="I65" s="89"/>
      <c r="J65" s="89"/>
      <c r="K65" s="89"/>
      <c r="L65" s="89"/>
      <c r="M65" s="89"/>
      <c r="N65" s="88">
        <f t="shared" si="7"/>
        <v>0</v>
      </c>
    </row>
    <row r="66" spans="2:14" s="68" customFormat="1" x14ac:dyDescent="0.25">
      <c r="B66" s="100" t="s">
        <v>456</v>
      </c>
      <c r="C66" s="101" t="s">
        <v>172</v>
      </c>
      <c r="D66" s="65"/>
      <c r="E66" s="15" t="s">
        <v>145</v>
      </c>
      <c r="F66" s="67"/>
      <c r="G66" s="25"/>
      <c r="H66" s="67"/>
      <c r="I66" s="89"/>
      <c r="J66" s="89"/>
      <c r="K66" s="89"/>
      <c r="L66" s="89"/>
      <c r="M66" s="89"/>
      <c r="N66" s="88">
        <f t="shared" si="7"/>
        <v>0</v>
      </c>
    </row>
    <row r="67" spans="2:14" s="68" customFormat="1" x14ac:dyDescent="0.25">
      <c r="B67" s="100" t="s">
        <v>457</v>
      </c>
      <c r="C67" s="101" t="s">
        <v>173</v>
      </c>
      <c r="D67" s="65"/>
      <c r="E67" s="15" t="s">
        <v>145</v>
      </c>
      <c r="F67" s="67"/>
      <c r="G67" s="25"/>
      <c r="H67" s="67"/>
      <c r="I67" s="89"/>
      <c r="J67" s="89"/>
      <c r="K67" s="89"/>
      <c r="L67" s="89"/>
      <c r="M67" s="89"/>
      <c r="N67" s="88">
        <f t="shared" si="7"/>
        <v>0</v>
      </c>
    </row>
    <row r="69" spans="2:14" s="77" customFormat="1" ht="31.5" x14ac:dyDescent="0.25">
      <c r="B69" s="73" t="s">
        <v>19</v>
      </c>
      <c r="C69" s="74" t="s">
        <v>21</v>
      </c>
      <c r="D69" s="74" t="s">
        <v>23</v>
      </c>
      <c r="E69" s="74" t="s">
        <v>24</v>
      </c>
      <c r="F69" s="75" t="s">
        <v>729</v>
      </c>
      <c r="G69" s="75" t="s">
        <v>27</v>
      </c>
      <c r="H69" s="75" t="s">
        <v>29</v>
      </c>
      <c r="I69" s="75" t="s">
        <v>711</v>
      </c>
      <c r="J69" s="75" t="s">
        <v>141</v>
      </c>
      <c r="K69" s="75" t="s">
        <v>142</v>
      </c>
      <c r="L69" s="75" t="s">
        <v>698</v>
      </c>
      <c r="M69" s="75" t="s">
        <v>699</v>
      </c>
      <c r="N69" s="75" t="s">
        <v>702</v>
      </c>
    </row>
    <row r="70" spans="2:14" x14ac:dyDescent="0.25">
      <c r="B70" s="31"/>
      <c r="C70" s="23" t="s">
        <v>179</v>
      </c>
      <c r="D70" s="23"/>
      <c r="E70" s="121"/>
      <c r="F70" s="79"/>
      <c r="G70" s="79"/>
      <c r="H70" s="79"/>
      <c r="I70" s="80"/>
      <c r="J70" s="80"/>
      <c r="K70" s="80"/>
      <c r="L70" s="80"/>
      <c r="M70" s="80"/>
      <c r="N70" s="17"/>
    </row>
    <row r="71" spans="2:14" s="68" customFormat="1" x14ac:dyDescent="0.25">
      <c r="B71" s="100" t="s">
        <v>458</v>
      </c>
      <c r="C71" s="101" t="s">
        <v>175</v>
      </c>
      <c r="D71" s="65"/>
      <c r="E71" s="15" t="s">
        <v>145</v>
      </c>
      <c r="F71" s="67"/>
      <c r="G71" s="25"/>
      <c r="H71" s="67"/>
      <c r="I71" s="89"/>
      <c r="J71" s="89"/>
      <c r="K71" s="89"/>
      <c r="L71" s="89"/>
      <c r="M71" s="89"/>
      <c r="N71" s="88">
        <f t="shared" ref="N71:N76" si="8">SUM(I71:M71)</f>
        <v>0</v>
      </c>
    </row>
    <row r="72" spans="2:14" s="68" customFormat="1" x14ac:dyDescent="0.25">
      <c r="B72" s="100" t="s">
        <v>459</v>
      </c>
      <c r="C72" s="101" t="s">
        <v>180</v>
      </c>
      <c r="D72" s="65"/>
      <c r="E72" s="15" t="s">
        <v>145</v>
      </c>
      <c r="F72" s="67"/>
      <c r="G72" s="25"/>
      <c r="H72" s="67"/>
      <c r="I72" s="89"/>
      <c r="J72" s="89"/>
      <c r="K72" s="89"/>
      <c r="L72" s="89"/>
      <c r="M72" s="89"/>
      <c r="N72" s="88">
        <f t="shared" si="8"/>
        <v>0</v>
      </c>
    </row>
    <row r="73" spans="2:14" s="68" customFormat="1" x14ac:dyDescent="0.25">
      <c r="B73" s="100" t="s">
        <v>460</v>
      </c>
      <c r="C73" s="101" t="s">
        <v>178</v>
      </c>
      <c r="D73" s="65"/>
      <c r="E73" s="15" t="s">
        <v>145</v>
      </c>
      <c r="F73" s="67"/>
      <c r="G73" s="25"/>
      <c r="H73" s="67"/>
      <c r="I73" s="89"/>
      <c r="J73" s="89"/>
      <c r="K73" s="89"/>
      <c r="L73" s="89"/>
      <c r="M73" s="89"/>
      <c r="N73" s="88">
        <f t="shared" si="8"/>
        <v>0</v>
      </c>
    </row>
    <row r="74" spans="2:14" s="68" customFormat="1" x14ac:dyDescent="0.25">
      <c r="B74" s="100" t="s">
        <v>409</v>
      </c>
      <c r="C74" s="101" t="s">
        <v>181</v>
      </c>
      <c r="D74" s="65"/>
      <c r="E74" s="15" t="s">
        <v>145</v>
      </c>
      <c r="F74" s="67"/>
      <c r="G74" s="25"/>
      <c r="H74" s="67"/>
      <c r="I74" s="89"/>
      <c r="J74" s="89"/>
      <c r="K74" s="89"/>
      <c r="L74" s="89"/>
      <c r="M74" s="89"/>
      <c r="N74" s="88">
        <f t="shared" si="8"/>
        <v>0</v>
      </c>
    </row>
    <row r="75" spans="2:14" s="68" customFormat="1" x14ac:dyDescent="0.25">
      <c r="B75" s="100" t="s">
        <v>461</v>
      </c>
      <c r="C75" s="101" t="s">
        <v>182</v>
      </c>
      <c r="D75" s="65"/>
      <c r="E75" s="15" t="s">
        <v>145</v>
      </c>
      <c r="F75" s="67"/>
      <c r="G75" s="25"/>
      <c r="H75" s="67"/>
      <c r="I75" s="89"/>
      <c r="J75" s="89"/>
      <c r="K75" s="89"/>
      <c r="L75" s="89"/>
      <c r="M75" s="89"/>
      <c r="N75" s="88">
        <f t="shared" si="8"/>
        <v>0</v>
      </c>
    </row>
    <row r="76" spans="2:14" s="68" customFormat="1" x14ac:dyDescent="0.25">
      <c r="B76" s="100" t="s">
        <v>462</v>
      </c>
      <c r="C76" s="101" t="s">
        <v>183</v>
      </c>
      <c r="D76" s="65"/>
      <c r="E76" s="15" t="s">
        <v>145</v>
      </c>
      <c r="F76" s="67"/>
      <c r="G76" s="25"/>
      <c r="H76" s="67"/>
      <c r="I76" s="89"/>
      <c r="J76" s="89"/>
      <c r="K76" s="89"/>
      <c r="L76" s="89"/>
      <c r="M76" s="89"/>
      <c r="N76" s="88">
        <f t="shared" si="8"/>
        <v>0</v>
      </c>
    </row>
    <row r="78" spans="2:14" s="77" customFormat="1" ht="31.5" x14ac:dyDescent="0.25">
      <c r="B78" s="73" t="s">
        <v>19</v>
      </c>
      <c r="C78" s="74" t="s">
        <v>21</v>
      </c>
      <c r="D78" s="74" t="s">
        <v>23</v>
      </c>
      <c r="E78" s="74" t="s">
        <v>24</v>
      </c>
      <c r="F78" s="75" t="s">
        <v>729</v>
      </c>
      <c r="G78" s="75" t="s">
        <v>27</v>
      </c>
      <c r="H78" s="75" t="s">
        <v>29</v>
      </c>
      <c r="I78" s="75" t="s">
        <v>711</v>
      </c>
      <c r="J78" s="75" t="s">
        <v>141</v>
      </c>
      <c r="K78" s="75" t="s">
        <v>142</v>
      </c>
      <c r="L78" s="75" t="s">
        <v>698</v>
      </c>
      <c r="M78" s="75" t="s">
        <v>699</v>
      </c>
      <c r="N78" s="75" t="s">
        <v>702</v>
      </c>
    </row>
    <row r="79" spans="2:14" x14ac:dyDescent="0.25">
      <c r="B79" s="31"/>
      <c r="C79" s="23" t="s">
        <v>184</v>
      </c>
      <c r="D79" s="23"/>
      <c r="E79" s="121"/>
      <c r="F79" s="79"/>
      <c r="G79" s="79"/>
      <c r="H79" s="79"/>
      <c r="I79" s="80"/>
      <c r="J79" s="80"/>
      <c r="K79" s="80"/>
      <c r="L79" s="80"/>
      <c r="M79" s="80"/>
      <c r="N79" s="17"/>
    </row>
    <row r="80" spans="2:14" s="68" customFormat="1" x14ac:dyDescent="0.25">
      <c r="B80" s="100" t="s">
        <v>463</v>
      </c>
      <c r="C80" s="101" t="s">
        <v>185</v>
      </c>
      <c r="D80" s="65"/>
      <c r="E80" s="15" t="s">
        <v>145</v>
      </c>
      <c r="F80" s="67"/>
      <c r="G80" s="25"/>
      <c r="H80" s="67"/>
      <c r="I80" s="89"/>
      <c r="J80" s="89"/>
      <c r="K80" s="89"/>
      <c r="L80" s="89"/>
      <c r="M80" s="89"/>
      <c r="N80" s="88">
        <f t="shared" ref="N80:N89" si="9">SUM(I80:M80)</f>
        <v>0</v>
      </c>
    </row>
    <row r="81" spans="2:14" s="68" customFormat="1" x14ac:dyDescent="0.25">
      <c r="B81" s="100" t="s">
        <v>464</v>
      </c>
      <c r="C81" s="101" t="s">
        <v>186</v>
      </c>
      <c r="D81" s="65"/>
      <c r="E81" s="15" t="s">
        <v>145</v>
      </c>
      <c r="F81" s="67"/>
      <c r="G81" s="25"/>
      <c r="H81" s="67"/>
      <c r="I81" s="89"/>
      <c r="J81" s="89"/>
      <c r="K81" s="89"/>
      <c r="L81" s="89"/>
      <c r="M81" s="89"/>
      <c r="N81" s="88">
        <f t="shared" si="9"/>
        <v>0</v>
      </c>
    </row>
    <row r="82" spans="2:14" s="68" customFormat="1" x14ac:dyDescent="0.25">
      <c r="B82" s="100" t="s">
        <v>465</v>
      </c>
      <c r="C82" s="101" t="s">
        <v>187</v>
      </c>
      <c r="D82" s="65"/>
      <c r="E82" s="15" t="s">
        <v>145</v>
      </c>
      <c r="F82" s="67"/>
      <c r="G82" s="25"/>
      <c r="H82" s="67"/>
      <c r="I82" s="89"/>
      <c r="J82" s="89"/>
      <c r="K82" s="89"/>
      <c r="L82" s="89"/>
      <c r="M82" s="89"/>
      <c r="N82" s="88">
        <f t="shared" si="9"/>
        <v>0</v>
      </c>
    </row>
    <row r="83" spans="2:14" s="68" customFormat="1" x14ac:dyDescent="0.25">
      <c r="B83" s="100" t="s">
        <v>466</v>
      </c>
      <c r="C83" s="101" t="s">
        <v>188</v>
      </c>
      <c r="D83" s="65"/>
      <c r="E83" s="15" t="s">
        <v>145</v>
      </c>
      <c r="F83" s="67"/>
      <c r="G83" s="25"/>
      <c r="H83" s="67"/>
      <c r="I83" s="89"/>
      <c r="J83" s="89"/>
      <c r="K83" s="89"/>
      <c r="L83" s="89"/>
      <c r="M83" s="89"/>
      <c r="N83" s="88">
        <f t="shared" si="9"/>
        <v>0</v>
      </c>
    </row>
    <row r="84" spans="2:14" s="68" customFormat="1" x14ac:dyDescent="0.25">
      <c r="B84" s="100" t="s">
        <v>467</v>
      </c>
      <c r="C84" s="101" t="s">
        <v>189</v>
      </c>
      <c r="D84" s="65"/>
      <c r="E84" s="15" t="s">
        <v>145</v>
      </c>
      <c r="F84" s="67"/>
      <c r="G84" s="25"/>
      <c r="H84" s="67"/>
      <c r="I84" s="89"/>
      <c r="J84" s="89"/>
      <c r="K84" s="89"/>
      <c r="L84" s="89"/>
      <c r="M84" s="89"/>
      <c r="N84" s="88">
        <f t="shared" si="9"/>
        <v>0</v>
      </c>
    </row>
    <row r="85" spans="2:14" s="68" customFormat="1" x14ac:dyDescent="0.25">
      <c r="B85" s="100" t="s">
        <v>468</v>
      </c>
      <c r="C85" s="101" t="s">
        <v>473</v>
      </c>
      <c r="D85" s="65"/>
      <c r="E85" s="15" t="s">
        <v>145</v>
      </c>
      <c r="F85" s="67"/>
      <c r="G85" s="25"/>
      <c r="H85" s="67"/>
      <c r="I85" s="89"/>
      <c r="J85" s="89"/>
      <c r="K85" s="89"/>
      <c r="L85" s="89"/>
      <c r="M85" s="89"/>
      <c r="N85" s="88">
        <f t="shared" si="9"/>
        <v>0</v>
      </c>
    </row>
    <row r="86" spans="2:14" s="68" customFormat="1" x14ac:dyDescent="0.25">
      <c r="B86" s="100" t="s">
        <v>469</v>
      </c>
      <c r="C86" s="101" t="s">
        <v>191</v>
      </c>
      <c r="D86" s="65"/>
      <c r="E86" s="15" t="s">
        <v>145</v>
      </c>
      <c r="F86" s="67"/>
      <c r="G86" s="25"/>
      <c r="H86" s="67"/>
      <c r="I86" s="89"/>
      <c r="J86" s="89"/>
      <c r="K86" s="89"/>
      <c r="L86" s="89"/>
      <c r="M86" s="89"/>
      <c r="N86" s="88">
        <f t="shared" si="9"/>
        <v>0</v>
      </c>
    </row>
    <row r="87" spans="2:14" s="68" customFormat="1" x14ac:dyDescent="0.25">
      <c r="B87" s="100" t="s">
        <v>470</v>
      </c>
      <c r="C87" s="101" t="s">
        <v>192</v>
      </c>
      <c r="D87" s="65"/>
      <c r="E87" s="15" t="s">
        <v>145</v>
      </c>
      <c r="F87" s="67"/>
      <c r="G87" s="25"/>
      <c r="H87" s="67"/>
      <c r="I87" s="89"/>
      <c r="J87" s="89"/>
      <c r="K87" s="89"/>
      <c r="L87" s="89"/>
      <c r="M87" s="89"/>
      <c r="N87" s="88">
        <f t="shared" si="9"/>
        <v>0</v>
      </c>
    </row>
    <row r="88" spans="2:14" s="68" customFormat="1" x14ac:dyDescent="0.25">
      <c r="B88" s="100" t="s">
        <v>471</v>
      </c>
      <c r="C88" s="101" t="s">
        <v>193</v>
      </c>
      <c r="D88" s="65"/>
      <c r="E88" s="15" t="s">
        <v>145</v>
      </c>
      <c r="F88" s="67"/>
      <c r="G88" s="25"/>
      <c r="H88" s="67"/>
      <c r="I88" s="89"/>
      <c r="J88" s="89"/>
      <c r="K88" s="89"/>
      <c r="L88" s="89"/>
      <c r="M88" s="89"/>
      <c r="N88" s="88">
        <f t="shared" si="9"/>
        <v>0</v>
      </c>
    </row>
    <row r="89" spans="2:14" s="68" customFormat="1" x14ac:dyDescent="0.25">
      <c r="B89" s="100" t="s">
        <v>472</v>
      </c>
      <c r="C89" s="101" t="s">
        <v>194</v>
      </c>
      <c r="D89" s="65"/>
      <c r="E89" s="15" t="s">
        <v>145</v>
      </c>
      <c r="F89" s="67"/>
      <c r="G89" s="25"/>
      <c r="H89" s="67"/>
      <c r="I89" s="89"/>
      <c r="J89" s="89"/>
      <c r="K89" s="89"/>
      <c r="L89" s="89"/>
      <c r="M89" s="89"/>
      <c r="N89" s="88">
        <f t="shared" si="9"/>
        <v>0</v>
      </c>
    </row>
  </sheetData>
  <sheetProtection algorithmName="SHA-512" hashValue="Rjtz0/Uy6qVZyZWASoeK5iBR6/jwZqI4yxLH/zPgphts4LzAcfVAAmnonyj7TaZQVKR2/H8s4SxU25okqAZXeg==" saltValue="KOUNa89qpFc/qKj9gB2ChA==" spinCount="100000" sheet="1" formatColumns="0" formatRows="0"/>
  <phoneticPr fontId="12" type="noConversion"/>
  <pageMargins left="0.74803149606299213" right="0.74803149606299213" top="0.6692913385826772" bottom="0.74803149606299213" header="0.51181102362204722" footer="0.51181102362204722"/>
  <pageSetup paperSize="9" scale="42" fitToHeight="0" orientation="landscape" r:id="rId1"/>
  <headerFooter differentFirst="1" alignWithMargins="0">
    <oddHeader>&amp;C&amp;"Calibri,Normal"&amp;10&amp;A&amp;R&amp;"Calibri,Normal"Versjon 20.09.16</oddHeader>
    <oddFooter xml:space="preserve">&amp;L&amp;"Calibri,Normal"&amp;F     </oddFooter>
    <firstHeader>&amp;C&amp;A</firstHeader>
    <firstFooter xml:space="preserve">&amp;L&amp;F    </first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Version xmlns="http://schemas.microsoft.com/sharepoint/v3/fields" xsi:nil="true"/>
    <Aktiv xmlns="ceb63489-f63f-49bb-80d7-9200be2bf1cf">Ja</Aktiv>
    <_Status xmlns="http://schemas.microsoft.com/sharepoint/v3/fields">Ikke startet</_Status>
    <Tilordnet xmlns="ceb63489-f63f-49bb-80d7-9200be2bf1cf">
      <UserInfo>
        <DisplayName>Lars Johan Frøyland</DisplayName>
        <AccountId>321</AccountId>
        <AccountType/>
      </UserInfo>
    </Tilordnet>
    <Dokumenttype xmlns="ceb63489-f63f-49bb-80d7-9200be2bf1cf">Mal</Dokumenttype>
    <Gyldig_x0020_fra xmlns="ceb63489-f63f-49bb-80d7-9200be2bf1cf">2020-10-31T23:00:00+00:00</Gyldig_x0020_fra>
    <Prosess xmlns="ceb63489-f63f-49bb-80d7-9200be2bf1cf">Utarbeid konkurransegrunnlag og innhent tilbud</Prosess>
    <Prosesstype xmlns="ceb63489-f63f-49bb-80d7-9200be2bf1cf">Gjennomføre anskaffelse</Prosesstype>
    <Delprosess xmlns="ceb63489-f63f-49bb-80d7-9200be2bf1cf" xsi:nil="true"/>
    <Prosessansvarlig xmlns="ceb63489-f63f-49bb-80d7-9200be2bf1cf">
      <UserInfo>
        <DisplayName/>
        <AccountId xsi:nil="true"/>
        <AccountType/>
      </UserInfo>
    </Prosessansvarlig>
    <Region xmlns="ceb63489-f63f-49bb-80d7-9200be2bf1cf">
      <Value>Felles</Value>
    </Region>
    <Kategori xmlns="ceb63489-f63f-49bb-80d7-9200be2bf1c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62E136BF6C2B5C428F0E2A3113CBE04D" ma:contentTypeVersion="25" ma:contentTypeDescription="Opprett et nytt dokument." ma:contentTypeScope="" ma:versionID="8349179b03a3d01d0975332d32d38309">
  <xsd:schema xmlns:xsd="http://www.w3.org/2001/XMLSchema" xmlns:xs="http://www.w3.org/2001/XMLSchema" xmlns:p="http://schemas.microsoft.com/office/2006/metadata/properties" xmlns:ns2="ceb63489-f63f-49bb-80d7-9200be2bf1cf" xmlns:ns3="http://schemas.microsoft.com/sharepoint/v3/fields" xmlns:ns4="159eb964-e578-4006-a64e-9cef19626a17" targetNamespace="http://schemas.microsoft.com/office/2006/metadata/properties" ma:root="true" ma:fieldsID="9e62eb14c5507fd8ba3d9e866b575cf5" ns2:_="" ns3:_="" ns4:_="">
    <xsd:import namespace="ceb63489-f63f-49bb-80d7-9200be2bf1cf"/>
    <xsd:import namespace="http://schemas.microsoft.com/sharepoint/v3/fields"/>
    <xsd:import namespace="159eb964-e578-4006-a64e-9cef19626a17"/>
    <xsd:element name="properties">
      <xsd:complexType>
        <xsd:sequence>
          <xsd:element name="documentManagement">
            <xsd:complexType>
              <xsd:all>
                <xsd:element ref="ns2:MediaServiceMetadata" minOccurs="0"/>
                <xsd:element ref="ns2:MediaServiceFastMetadata" minOccurs="0"/>
                <xsd:element ref="ns2:Aktiv" minOccurs="0"/>
                <xsd:element ref="ns2:Prosesstype" minOccurs="0"/>
                <xsd:element ref="ns2:Prosess" minOccurs="0"/>
                <xsd:element ref="ns2:Tilordnet" minOccurs="0"/>
                <xsd:element ref="ns3:_Status" minOccurs="0"/>
                <xsd:element ref="ns3:_Version" minOccurs="0"/>
                <xsd:element ref="ns2:Gyldig_x0020_fra" minOccurs="0"/>
                <xsd:element ref="ns2:Dokumenttype" minOccurs="0"/>
                <xsd:element ref="ns2:Prosessansvarlig" minOccurs="0"/>
                <xsd:element ref="ns2:Kategori" minOccurs="0"/>
                <xsd:element ref="ns2:Region" minOccurs="0"/>
                <xsd:element ref="ns2:Delprosess" minOccurs="0"/>
                <xsd:element ref="ns2:MediaServiceAutoKeyPoints" minOccurs="0"/>
                <xsd:element ref="ns2:MediaServiceKeyPoints"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b63489-f63f-49bb-80d7-9200be2bf1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Aktiv" ma:index="10" nillable="true" ma:displayName="Aktiv" ma:format="Dropdown" ma:internalName="Aktiv">
      <xsd:simpleType>
        <xsd:restriction base="dms:Choice">
          <xsd:enumeration value="Ja"/>
          <xsd:enumeration value="Nei"/>
        </xsd:restriction>
      </xsd:simpleType>
    </xsd:element>
    <xsd:element name="Prosesstype" ma:index="11" nillable="true" ma:displayName="Prosessflyt" ma:description="Endrer begrep fra hovedprosess til prosessflyt. harmonisere med Medulla" ma:format="Dropdown" ma:internalName="Prosesstype">
      <xsd:simpleType>
        <xsd:restriction base="dms:Choice">
          <xsd:enumeration value="Gjennomføre anskaffelse"/>
          <xsd:enumeration value="Følg opp avtale, leverandør og marked"/>
          <xsd:enumeration value="Etabler og vedlikehold kategoribasert anskaffelsesplan"/>
        </xsd:restriction>
      </xsd:simpleType>
    </xsd:element>
    <xsd:element name="Prosess" ma:index="12" nillable="true" ma:displayName="Arbeidsflyt" ma:description="Endret begrep fra prosess til arbeidsflyt for å være harmonisert med Medulla" ma:format="Dropdown" ma:internalName="Prosess">
      <xsd:simpleType>
        <xsd:restriction base="dms:Choice">
          <xsd:enumeration value="Planlegg og risikovurder anskaffelse"/>
          <xsd:enumeration value="Utarbeid konkurransegrunnlag og innhent tilbud"/>
          <xsd:enumeration value="Vurder innkommende tilbud"/>
          <xsd:enumeration value="Følg opp avtale"/>
          <xsd:enumeration value="Implementer avtale"/>
          <xsd:enumeration value="Etabler grunnlag for årlig kategoribasert anskaffelsesplan"/>
          <xsd:enumeration value="Ferdigstill årlig kategoribasert anskaffelsesplan"/>
          <xsd:enumeration value="Innhent godkjenning for planlagt anskaffelse"/>
          <xsd:enumeration value="Ferdigstill evaluering og meddel valg av leverandør"/>
          <xsd:enumeration value="Signer avtale og klargjør for implementering"/>
          <xsd:enumeration value="Oppdater og revider årlig kategoribasert anskaffelsesplan"/>
        </xsd:restriction>
      </xsd:simpleType>
    </xsd:element>
    <xsd:element name="Tilordnet" ma:index="13" nillable="true" ma:displayName="Tilordnet" ma:description="Prosesseier" ma:format="Dropdown" ma:list="UserInfo" ma:SharePointGroup="0" ma:internalName="Tilordne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Gyldig_x0020_fra" ma:index="18" nillable="true" ma:displayName="Godkjent dato" ma:format="DateOnly" ma:internalName="Gyldig_x0020_fra">
      <xsd:simpleType>
        <xsd:restriction base="dms:DateTime"/>
      </xsd:simpleType>
    </xsd:element>
    <xsd:element name="Dokumenttype" ma:index="21" nillable="true" ma:displayName="Dokumenttype" ma:format="Dropdown" ma:internalName="Dokumenttype">
      <xsd:simpleType>
        <xsd:restriction base="dms:Choice">
          <xsd:enumeration value="Arbeidsbeskrivelse"/>
          <xsd:enumeration value="Avtalemal"/>
          <xsd:enumeration value="Bilag/vedlegg"/>
          <xsd:enumeration value="Bruksanvisning"/>
          <xsd:enumeration value="Håndbok"/>
          <xsd:enumeration value="Instruks"/>
          <xsd:enumeration value="Kontaktliste"/>
          <xsd:enumeration value="Mal"/>
          <xsd:enumeration value="Mandat"/>
          <xsd:enumeration value="Politikk (policy)"/>
          <xsd:enumeration value="Presentasjon"/>
          <xsd:enumeration value="Rammeverk"/>
          <xsd:enumeration value="Rutine/retningslinjer"/>
          <xsd:enumeration value="Sjekkliste"/>
          <xsd:enumeration value="Strategi"/>
          <xsd:enumeration value="Vedtekter"/>
          <xsd:enumeration value="Veileder"/>
        </xsd:restriction>
      </xsd:simpleType>
    </xsd:element>
    <xsd:element name="Prosessansvarlig" ma:index="23" nillable="true" ma:displayName="Prosessansvarlig" ma:format="Dropdown" ma:list="UserInfo" ma:SharePointGroup="0" ma:internalName="Prosessansvarlig">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ategori" ma:index="24" nillable="true" ma:displayName="Kategori" ma:format="Dropdown" ma:internalName="Kategori">
      <xsd:complexType>
        <xsd:complexContent>
          <xsd:extension base="dms:MultiChoice">
            <xsd:sequence>
              <xsd:element name="Value" maxOccurs="unbounded" minOccurs="0" nillable="true">
                <xsd:simpleType>
                  <xsd:restriction base="dms:Choice">
                    <xsd:enumeration value="Administrasjon"/>
                    <xsd:enumeration value="Behandlingshjelpemidler"/>
                    <xsd:enumeration value="Bygg, prosjekt"/>
                    <xsd:enumeration value="Bygg og eiendomsdrift"/>
                    <xsd:enumeration value="Eksterne og interne helsetjenester"/>
                    <xsd:enumeration value="HR"/>
                    <xsd:enumeration value="IKT"/>
                    <xsd:enumeration value="Kirurgiske produkter"/>
                    <xsd:enumeration value="Laboratorieprodukter og -utstyr"/>
                    <xsd:enumeration value="Legemidler"/>
                    <xsd:enumeration value="Medisinske forbruksvarer"/>
                    <xsd:enumeration value="Medisinsk grunnutstyr"/>
                    <xsd:enumeration value="Medisinsk teknisk utstyr"/>
                    <xsd:enumeration value="Pasientreiser"/>
                    <xsd:enumeration value="Prehospitalt"/>
                  </xsd:restriction>
                </xsd:simpleType>
              </xsd:element>
            </xsd:sequence>
          </xsd:extension>
        </xsd:complexContent>
      </xsd:complexType>
    </xsd:element>
    <xsd:element name="Region" ma:index="25" nillable="true" ma:displayName="Region" ma:format="Dropdown" ma:internalName="Region">
      <xsd:complexType>
        <xsd:complexContent>
          <xsd:extension base="dms:MultiChoice">
            <xsd:sequence>
              <xsd:element name="Value" maxOccurs="unbounded" minOccurs="0" nillable="true">
                <xsd:simpleType>
                  <xsd:restriction base="dms:Choice">
                    <xsd:enumeration value="Helse Nord RHF"/>
                    <xsd:enumeration value="Helse Midt-Norge RHF"/>
                    <xsd:enumeration value="Helse Sør-Øst RHF"/>
                    <xsd:enumeration value="Helse Vest RHF"/>
                    <xsd:enumeration value="Felles"/>
                    <xsd:enumeration value="Nasjonale tjenester"/>
                  </xsd:restriction>
                </xsd:simpleType>
              </xsd:element>
            </xsd:sequence>
          </xsd:extension>
        </xsd:complexContent>
      </xsd:complexType>
    </xsd:element>
    <xsd:element name="Delprosess" ma:index="26" nillable="true" ma:displayName="Delprosess" ma:format="Dropdown" ma:internalName="Delprosess">
      <xsd:simpleType>
        <xsd:restriction base="dms:Choice">
          <xsd:enumeration value="Utarbeid konkurransegrunnlag med prekvalifisering"/>
          <xsd:enumeration value="Utarbeid konkurransegrunnlag uten prekvalifisering"/>
          <xsd:enumeration value="Innhent tilbud uten prekvalifisering"/>
          <xsd:enumeration value="Innhent tilbud med prekvalifisering"/>
          <xsd:enumeration value="Håndter klage og avvikende forhold"/>
          <xsd:enumeration value="Følg opp endring"/>
          <xsd:enumeration value="Følg opp avvik"/>
          <xsd:enumeration value="Forvalt avtale"/>
        </xsd:restriction>
      </xsd:simpleType>
    </xsd:element>
    <xsd:element name="MediaServiceAutoKeyPoints" ma:index="27" nillable="true" ma:displayName="MediaServiceAutoKeyPoints" ma:hidden="true" ma:internalName="MediaServiceAutoKeyPoints" ma:readOnly="true">
      <xsd:simpleType>
        <xsd:restriction base="dms:Note"/>
      </xsd:simpleType>
    </xsd:element>
    <xsd:element name="MediaServiceKeyPoints" ma:index="2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4" nillable="true" ma:displayName="Status" ma:default="Ikke startet" ma:internalName="_Status">
      <xsd:simpleType>
        <xsd:union memberTypes="dms:Text">
          <xsd:simpleType>
            <xsd:restriction base="dms:Choice">
              <xsd:enumeration value="Ikke startet"/>
              <xsd:enumeration value="Kladd"/>
              <xsd:enumeration value="Kontrollert"/>
              <xsd:enumeration value="Planlagt"/>
              <xsd:enumeration value="Publisert"/>
              <xsd:enumeration value="Endelig"/>
              <xsd:enumeration value="Utløpt"/>
            </xsd:restriction>
          </xsd:simpleType>
        </xsd:union>
      </xsd:simpleType>
    </xsd:element>
    <xsd:element name="_Version" ma:index="17" nillable="true" ma:displayName="Versj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59eb964-e578-4006-a64e-9cef19626a17" elementFormDefault="qualified">
    <xsd:import namespace="http://schemas.microsoft.com/office/2006/documentManagement/types"/>
    <xsd:import namespace="http://schemas.microsoft.com/office/infopath/2007/PartnerControls"/>
    <xsd:element name="SharedWithUsers" ma:index="29"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0"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ma:index="16" ma:displayName="Kommentarer"/>
        <xsd:element name="keywords" minOccurs="0" maxOccurs="1" type="xsd:string" ma:index="15" ma:displayName="Nøkkelord"/>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392D205-0B3F-485B-9103-C5B2101F190D}">
  <ds:schemaRefs>
    <ds:schemaRef ds:uri="http://schemas.microsoft.com/office/2006/metadata/properties"/>
    <ds:schemaRef ds:uri="http://schemas.microsoft.com/office/infopath/2007/PartnerControls"/>
    <ds:schemaRef ds:uri="http://schemas.microsoft.com/sharepoint/v3/fields"/>
    <ds:schemaRef ds:uri="ceb63489-f63f-49bb-80d7-9200be2bf1cf"/>
  </ds:schemaRefs>
</ds:datastoreItem>
</file>

<file path=customXml/itemProps2.xml><?xml version="1.0" encoding="utf-8"?>
<ds:datastoreItem xmlns:ds="http://schemas.openxmlformats.org/officeDocument/2006/customXml" ds:itemID="{6FA2A5AC-F5FE-4A48-9E03-3BE77F6FE1C2}">
  <ds:schemaRefs>
    <ds:schemaRef ds:uri="http://schemas.microsoft.com/sharepoint/v3/contenttype/forms"/>
  </ds:schemaRefs>
</ds:datastoreItem>
</file>

<file path=customXml/itemProps3.xml><?xml version="1.0" encoding="utf-8"?>
<ds:datastoreItem xmlns:ds="http://schemas.openxmlformats.org/officeDocument/2006/customXml" ds:itemID="{E2B52744-C055-458C-A084-08573F1205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eb63489-f63f-49bb-80d7-9200be2bf1cf"/>
    <ds:schemaRef ds:uri="http://schemas.microsoft.com/sharepoint/v3/fields"/>
    <ds:schemaRef ds:uri="159eb964-e578-4006-a64e-9cef19626a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12</vt:i4>
      </vt:variant>
      <vt:variant>
        <vt:lpstr>Navngitte områder</vt:lpstr>
      </vt:variant>
      <vt:variant>
        <vt:i4>18</vt:i4>
      </vt:variant>
    </vt:vector>
  </HeadingPairs>
  <TitlesOfParts>
    <vt:vector size="30" baseType="lpstr">
      <vt:lpstr>Mal</vt:lpstr>
      <vt:lpstr>Forside</vt:lpstr>
      <vt:lpstr>Veiledning</vt:lpstr>
      <vt:lpstr>Veiledning mal</vt:lpstr>
      <vt:lpstr>Omfang</vt:lpstr>
      <vt:lpstr>1.1 Statiske trykksaker</vt:lpstr>
      <vt:lpstr>1.2 Førtrykk</vt:lpstr>
      <vt:lpstr>1.3 IR A4</vt:lpstr>
      <vt:lpstr>1.4 IR A5</vt:lpstr>
      <vt:lpstr>1.5 IR A6</vt:lpstr>
      <vt:lpstr>1.6 IR 210x210</vt:lpstr>
      <vt:lpstr>2 Etiketter</vt:lpstr>
      <vt:lpstr>'1.2 Førtrykk'!Delkontrakt_1</vt:lpstr>
      <vt:lpstr>'1.1 Statiske trykksaker'!Delkontrakt_2</vt:lpstr>
      <vt:lpstr>'1.4 IR A5'!Delkontrakt_2</vt:lpstr>
      <vt:lpstr>'1.5 IR A6'!Delkontrakt_2</vt:lpstr>
      <vt:lpstr>'1.6 IR 210x210'!Delkontrakt_2</vt:lpstr>
      <vt:lpstr>'2 Etiketter'!Delkontrakt_2</vt:lpstr>
      <vt:lpstr>Delkontrakt_2</vt:lpstr>
      <vt:lpstr>Forside!Utskriftsområde</vt:lpstr>
      <vt:lpstr>Omfang!Utskriftsområde</vt:lpstr>
      <vt:lpstr>Veiledning!Utskriftsområde</vt:lpstr>
      <vt:lpstr>'Veiledning mal'!Utskriftsområde</vt:lpstr>
      <vt:lpstr>'1.1 Statiske trykksaker'!Utskriftstitler</vt:lpstr>
      <vt:lpstr>'1.2 Førtrykk'!Utskriftstitler</vt:lpstr>
      <vt:lpstr>'1.3 IR A4'!Utskriftstitler</vt:lpstr>
      <vt:lpstr>'1.4 IR A5'!Utskriftstitler</vt:lpstr>
      <vt:lpstr>'1.5 IR A6'!Utskriftstitler</vt:lpstr>
      <vt:lpstr>'1.6 IR 210x210'!Utskriftstitler</vt:lpstr>
      <vt:lpstr>'2 Etiketter'!Utskriftstitler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Margrethe Os</dc:creator>
  <cp:keywords/>
  <dc:description/>
  <cp:lastModifiedBy>Håkon Lodding</cp:lastModifiedBy>
  <cp:revision/>
  <dcterms:created xsi:type="dcterms:W3CDTF">2020-09-30T13:16:59Z</dcterms:created>
  <dcterms:modified xsi:type="dcterms:W3CDTF">2022-08-30T13:44:53Z</dcterms:modified>
  <cp:category/>
  <cp:contentStatus>Publisert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0x01010062E136BF6C2B5C428F0E2A3113CBE04D</vt:lpwstr>
  </property>
</Properties>
</file>