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-my.sharepoint.com/personal/kathrine_lebesby_bergen_kommune_no/Documents/Rammeavtale renhold mathallen/dokumenter utlyst/"/>
    </mc:Choice>
  </mc:AlternateContent>
  <xr:revisionPtr revIDLastSave="684" documentId="13_ncr:1_{ADE8A99B-5D90-4FE0-8F14-EA65543C289A}" xr6:coauthVersionLast="47" xr6:coauthVersionMax="47" xr10:uidLastSave="{94BDB50B-D7DA-4B0A-B82D-B60208A2FCA8}"/>
  <bookViews>
    <workbookView xWindow="-120" yWindow="-120" windowWidth="29040" windowHeight="15840" xr2:uid="{070064F8-6F6B-4E8D-B87B-7270A6894D3F}"/>
  </bookViews>
  <sheets>
    <sheet name="Prissskjema" sheetId="2" r:id="rId1"/>
    <sheet name="Omfang" sheetId="1" r:id="rId2"/>
  </sheets>
  <definedNames>
    <definedName name="_Toc82180104" localSheetId="1">Omfang!$C$82</definedName>
    <definedName name="_xlnm.Print_Area" localSheetId="1">Omfang!$C$1:$G$76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F19" i="2"/>
  <c r="J19" i="2" s="1"/>
  <c r="F18" i="2"/>
  <c r="J18" i="2" s="1"/>
  <c r="F17" i="2"/>
  <c r="E63" i="1"/>
  <c r="E39" i="1"/>
  <c r="J17" i="2"/>
  <c r="J24" i="2"/>
  <c r="J23" i="2"/>
  <c r="J22" i="2"/>
  <c r="J21" i="2"/>
  <c r="J15" i="2"/>
  <c r="J14" i="2"/>
  <c r="J13" i="2"/>
  <c r="J12" i="2"/>
  <c r="J11" i="2"/>
  <c r="J10" i="2"/>
  <c r="J29" i="2" l="1"/>
</calcChain>
</file>

<file path=xl/sharedStrings.xml><?xml version="1.0" encoding="utf-8"?>
<sst xmlns="http://schemas.openxmlformats.org/spreadsheetml/2006/main" count="318" uniqueCount="231">
  <si>
    <t>Omfang</t>
  </si>
  <si>
    <t>Beskrivelse</t>
  </si>
  <si>
    <t>Frekvens per uke</t>
  </si>
  <si>
    <t>Høysesong</t>
  </si>
  <si>
    <t>Lavsesong</t>
  </si>
  <si>
    <t>Mathall (vrimleareal )</t>
  </si>
  <si>
    <t>Heis</t>
  </si>
  <si>
    <t>vognstall</t>
  </si>
  <si>
    <t>Utslagsvask i vognstall</t>
  </si>
  <si>
    <t>tørrlager</t>
  </si>
  <si>
    <t>Varemottak</t>
  </si>
  <si>
    <t>Kjølerom gang</t>
  </si>
  <si>
    <t>Korridor frys og kjøl</t>
  </si>
  <si>
    <t>Vareheis</t>
  </si>
  <si>
    <t>Korridor personal</t>
  </si>
  <si>
    <t>WC</t>
  </si>
  <si>
    <t>Garderobe,frukt H</t>
  </si>
  <si>
    <t>Forrom,Sjø H</t>
  </si>
  <si>
    <t>WC, H</t>
  </si>
  <si>
    <t>Forrom, sjø D</t>
  </si>
  <si>
    <t>WC,Sjø D</t>
  </si>
  <si>
    <t>WC, sjø D</t>
  </si>
  <si>
    <t>Garderobe, frukt D</t>
  </si>
  <si>
    <t>Mathallen personalfasiliteter</t>
  </si>
  <si>
    <t>Korridor</t>
  </si>
  <si>
    <t>WC - D</t>
  </si>
  <si>
    <t>Renholdrom</t>
  </si>
  <si>
    <t>WC - H</t>
  </si>
  <si>
    <t>HC - WC</t>
  </si>
  <si>
    <t>Forrom herre</t>
  </si>
  <si>
    <t>1 etg</t>
  </si>
  <si>
    <t>Innvendig</t>
  </si>
  <si>
    <t>500 m2</t>
  </si>
  <si>
    <t>2 ganger pr. mnd</t>
  </si>
  <si>
    <t>1 gang pr. mnd</t>
  </si>
  <si>
    <t>utvendig</t>
  </si>
  <si>
    <t>2 etg</t>
  </si>
  <si>
    <t>Utvendig</t>
  </si>
  <si>
    <t xml:space="preserve">413m2 </t>
  </si>
  <si>
    <t xml:space="preserve">1 gang pr. år </t>
  </si>
  <si>
    <t>HC</t>
  </si>
  <si>
    <t>Toalett 1</t>
  </si>
  <si>
    <t>Toalett 2</t>
  </si>
  <si>
    <t>Toalett 3</t>
  </si>
  <si>
    <t>Forrom</t>
  </si>
  <si>
    <t>toalett</t>
  </si>
  <si>
    <t>Skur 11 Bryggen Garderober</t>
  </si>
  <si>
    <t>lunsjrom</t>
  </si>
  <si>
    <t>Herregarderobe,sjø inkl dusj</t>
  </si>
  <si>
    <t>HC WC inkl dusj</t>
  </si>
  <si>
    <t>Damegarderobe, Sjø Inkl dusj</t>
  </si>
  <si>
    <t>Kontor</t>
  </si>
  <si>
    <t>Mathallen restaurantdel 1 og 2 etg</t>
  </si>
  <si>
    <t>Trapp/trappegang (1-3etg, fem halve etg)</t>
  </si>
  <si>
    <t>1 garderober kvinner, inkl wc og dusj</t>
  </si>
  <si>
    <t>1 garderobe menn, inkl wc og dusj</t>
  </si>
  <si>
    <t xml:space="preserve">Innngangsdører </t>
  </si>
  <si>
    <t>3 stk</t>
  </si>
  <si>
    <t>Møte/Pauserom inkl vindu innvendig</t>
  </si>
  <si>
    <t>Dispensere for antibac</t>
  </si>
  <si>
    <t>19 stk</t>
  </si>
  <si>
    <t>Rengjøres daglig</t>
  </si>
  <si>
    <t>Rengjøres to ganger daglig i høysesong, en gang lavsesong</t>
  </si>
  <si>
    <t>Rengjøres to ganger daglig i høysesong, en gang i lavsesong</t>
  </si>
  <si>
    <t>Beskrivelse omfang</t>
  </si>
  <si>
    <t>Rengjøres mandag, onsdag og fredag</t>
  </si>
  <si>
    <t>Gulv i området rund ismaskin, og ismaskin med lokk vaskes daglig,</t>
  </si>
  <si>
    <t>Ismaskin med lokk</t>
  </si>
  <si>
    <t>1 stk</t>
  </si>
  <si>
    <t>stengt</t>
  </si>
  <si>
    <t>Prisskjema</t>
  </si>
  <si>
    <t>Hvite celler fylles ut av tilbyder</t>
  </si>
  <si>
    <t>Se arkfanen omfang for en beskrivelse av omfanget knyttet til de ulike prispostene</t>
  </si>
  <si>
    <t>-&gt;til arkfanen omfang</t>
  </si>
  <si>
    <t>Tilbyder:</t>
  </si>
  <si>
    <t>Kategori</t>
  </si>
  <si>
    <t>Antall</t>
  </si>
  <si>
    <t>Enhet</t>
  </si>
  <si>
    <t>Pris</t>
  </si>
  <si>
    <t>Ev kommentar</t>
  </si>
  <si>
    <t>Fast renhold</t>
  </si>
  <si>
    <t>Mathallen</t>
  </si>
  <si>
    <t>Fastpris per mnd. for renhold av mathallen i høysesong, som beskrevet i konkurransedokumentene</t>
  </si>
  <si>
    <t>Fastpris per mnd. for renhold av mathallen i lavsesong, som beskrevet i konkurransedokumentene</t>
  </si>
  <si>
    <t>Mathallen Vinduer</t>
  </si>
  <si>
    <t>Fastpris per mnd. for vask av vinduer i 1. etg høysesong, som bekrevet i konkurransedokumentene</t>
  </si>
  <si>
    <t>Fastpris per mnd. for vask av vinduer i 1. etg i lavsesong, som beskrevet i konkurransedokumentene</t>
  </si>
  <si>
    <t>Antibac</t>
  </si>
  <si>
    <t xml:space="preserve">Oppfølging antibac-dispensere pr måned </t>
  </si>
  <si>
    <t>Skur 11 Garderober</t>
  </si>
  <si>
    <t>Fast pris per mnd for renhold i høysesong</t>
  </si>
  <si>
    <t>Behovsbasert renhold</t>
  </si>
  <si>
    <t>Mathallen Off toaletter</t>
  </si>
  <si>
    <t>Pris per gang, eks mva</t>
  </si>
  <si>
    <t>Skur 8 Off toaletter</t>
  </si>
  <si>
    <t>Skur 11 off toaletter</t>
  </si>
  <si>
    <t>Tillegg  hverdager etter kl 21:00 og lørdager etter kl 18:00:</t>
  </si>
  <si>
    <t>Tillegg søndager:</t>
  </si>
  <si>
    <t>Helligdager/natt (etter kl 24:00):</t>
  </si>
  <si>
    <t xml:space="preserve">Ekstraarbeider </t>
  </si>
  <si>
    <t>Smittevask etter avtale</t>
  </si>
  <si>
    <t>Hverdager 6-21</t>
  </si>
  <si>
    <t>Hverdager 21-6</t>
  </si>
  <si>
    <t xml:space="preserve">Søn- og helligdager </t>
  </si>
  <si>
    <t>Pris til evaluering</t>
  </si>
  <si>
    <t>Pris per mnd, eks mva</t>
  </si>
  <si>
    <t>Pris per time, eks mva</t>
  </si>
  <si>
    <t>Rengjøres daglig mellom kl 06:00 og åpningstid. Gulvet i vrimlehallen, (primært brostein), dørklinker og veggmonterte elektroniske kodelåser ved inngang til nordenden og øvrige etasjer, samt ved inngang/utgang til vognstallen og personalinngang på gatenivå fra Strandkaien skal vaskes.  Det vaskes ikke i de eksklusive restaurantdelene som ivaretas av leietakerne.</t>
  </si>
  <si>
    <t>Rengjøres daglig mellom kl 06:00 og åpningstid. Inngangsdørene skal være flekkfrie etter vask.</t>
  </si>
  <si>
    <t>Gulv rengjøres en gang i uken</t>
  </si>
  <si>
    <t>Rom/Etg</t>
  </si>
  <si>
    <t>1-3 etg</t>
  </si>
  <si>
    <t>3 etg</t>
  </si>
  <si>
    <t xml:space="preserve">Hver 14. dag i høysesong.  Rengjøres  mellom kl 06:00 og åpningstid. </t>
  </si>
  <si>
    <t>Hver 14. dag i høysesong. I lavsesong må det påregnes ekstra vask av den første meteren fra bakken grunnet forekomst av veisalt</t>
  </si>
  <si>
    <t>Rengjøres to ganger per uke. Vindu rengjøres ved behov og skal være inkludert i prisen (ca en gang per år).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</si>
  <si>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</si>
  <si>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</si>
  <si>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</si>
  <si>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</si>
  <si>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</si>
  <si>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</si>
  <si>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</si>
  <si>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</si>
  <si>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</si>
  <si>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</si>
  <si>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</si>
  <si>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</si>
  <si>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</si>
  <si>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</si>
  <si>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</si>
  <si>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</si>
  <si>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</si>
  <si>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</si>
  <si>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</si>
  <si>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</si>
  <si>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</si>
  <si>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</si>
  <si>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</si>
  <si>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</si>
  <si>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</si>
  <si>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</si>
  <si>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</si>
  <si>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</si>
  <si>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2.1</t>
  </si>
  <si>
    <t>Ref omfang</t>
  </si>
  <si>
    <t>3.1</t>
  </si>
  <si>
    <t>3.2</t>
  </si>
  <si>
    <t>3.3</t>
  </si>
  <si>
    <t>3.1 - 3.2</t>
  </si>
  <si>
    <t>Pris per gang(en gang per år) for vask av vinduer utvendig i 2. etg, som beskrevet i konkurransedokumentene, inkludert lift</t>
  </si>
  <si>
    <t xml:space="preserve">Pris for fast renhold skal inkludere alle kostander, inklusive tillegg for helg/helligdager osv. </t>
  </si>
  <si>
    <t>Rengjøres flere ganger daglig etter behov. Leverandør må tilby elektronisk registrering av besøkende.</t>
  </si>
  <si>
    <t xml:space="preserve">Rengjøres daglig </t>
  </si>
  <si>
    <t>Rengjøres daglig, inkl kjøkkenbenk/bord/stoler. Vindu rengjøres etter behov, og skal være inkludert i prisen (ca. en gang per år).</t>
  </si>
  <si>
    <t>Rengjøres daglig, inkl kjøkkenbenk/bord/stoler.</t>
  </si>
  <si>
    <t>4.1</t>
  </si>
  <si>
    <t>4.2</t>
  </si>
  <si>
    <t>4.3</t>
  </si>
  <si>
    <t>4 (4.1 - 4.3)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</si>
  <si>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</si>
  <si>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</si>
  <si>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</si>
  <si>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</si>
  <si>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</si>
  <si>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</si>
  <si>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</si>
  <si>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</si>
  <si>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</si>
  <si>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</si>
  <si>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 (5.1-5.10)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</si>
  <si>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</si>
  <si>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</si>
  <si>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</si>
  <si>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</si>
  <si>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</si>
  <si>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</si>
  <si>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</si>
  <si>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</si>
  <si>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</si>
  <si>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6 (6.1-6.4)</t>
  </si>
  <si>
    <t>7 (7.1-7.4)</t>
  </si>
  <si>
    <t>Tillegg behovsbasert renhold og ekstraarbeider</t>
  </si>
  <si>
    <t>Må bruke lift</t>
  </si>
  <si>
    <t>Renhold fast pris</t>
  </si>
  <si>
    <t>renhold behovsbasert, prises per gang</t>
  </si>
  <si>
    <t>Mathallen offentlige toaletter - Åpningstid: 08:00- 24:00 alle dager</t>
  </si>
  <si>
    <t>Skur 11 Bryggen offentlige toaletter - Åpningstid 07:00 - 23:00 Alle dager</t>
  </si>
  <si>
    <t>Skur 8 Dreggekaien Offenlige toaletter - Åpningstid 07:00-23:00 Alle dager</t>
  </si>
  <si>
    <t>Etter behov, det vil være et større behov for rengjøring i høysesong</t>
  </si>
  <si>
    <t>ca 37,3</t>
  </si>
  <si>
    <t>Sum areal skur 8</t>
  </si>
  <si>
    <t>Sum areal skur 11 off toaletter</t>
  </si>
  <si>
    <t>Sum areal mathallen offentlige toaletter</t>
  </si>
  <si>
    <t>Mathallen restaurantdel og personalfasiliteteter - Åpningstider 08:00-23:00 i høysesong, åpningstider varierer gjennom året. Stengt 25. desember</t>
  </si>
  <si>
    <t>Høysesong er fra 1. mai - 30. september. Lavsesong er fra 1. oktober - 30. april.</t>
  </si>
  <si>
    <t>Ref pris-
skjema</t>
  </si>
  <si>
    <r>
      <t>Antall/m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</si>
  <si>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Avfallsrom/is og fisk Mathallen restaurantdel /løftebord</t>
  </si>
  <si>
    <r>
      <t>I mathallen og personalfasiliteter i nordenden av Mathallen er det 19 stk dispensere innenfor aktuelle dører. Leverandør er ansvarlig for å sjekke, vaske og fylle på dispenserne</t>
    </r>
    <r>
      <rPr>
        <sz val="11"/>
        <color rgb="FFFF0000"/>
        <rFont val="Calibri"/>
        <family val="2"/>
        <scheme val="minor"/>
      </rPr>
      <t xml:space="preserve"> </t>
    </r>
  </si>
  <si>
    <t>Tabellen nedenfor beskriver omfanget og  frekvenser</t>
  </si>
  <si>
    <t>Sum areal Skur 11 garderober</t>
  </si>
  <si>
    <t>Vindusvask mathallen</t>
  </si>
  <si>
    <t>-&gt; til arkfanen prisskjema</t>
  </si>
  <si>
    <t xml:space="preserve"> 1 Sum areal mathallen</t>
  </si>
  <si>
    <t>1 (1.1 -1.28)</t>
  </si>
  <si>
    <t>Nr</t>
  </si>
  <si>
    <t>A</t>
  </si>
  <si>
    <t>E</t>
  </si>
  <si>
    <t>A.1</t>
  </si>
  <si>
    <t>A.2</t>
  </si>
  <si>
    <t>A.3</t>
  </si>
  <si>
    <t>A.4</t>
  </si>
  <si>
    <t>A.5</t>
  </si>
  <si>
    <t>A.6</t>
  </si>
  <si>
    <t>A.7</t>
  </si>
  <si>
    <t>B</t>
  </si>
  <si>
    <t>B.1</t>
  </si>
  <si>
    <t>B.2</t>
  </si>
  <si>
    <t>B.3</t>
  </si>
  <si>
    <t>C</t>
  </si>
  <si>
    <t>C.1</t>
  </si>
  <si>
    <t>C.2</t>
  </si>
  <si>
    <t>C.3</t>
  </si>
  <si>
    <t>C.4</t>
  </si>
  <si>
    <t>D</t>
  </si>
  <si>
    <t>D.1</t>
  </si>
  <si>
    <t>D.2</t>
  </si>
  <si>
    <t>D.3</t>
  </si>
  <si>
    <t>Sum  til evaluering, overføres til Mercell</t>
  </si>
  <si>
    <t>Timebasert renhold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</si>
</sst>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1" xfId="1" applyFill="1"/>
    <xf numFmtId="0" fontId="4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/>
    <xf numFmtId="0" fontId="0" fillId="2" borderId="3" xfId="0" applyFont="1" applyFill="1" applyBorder="1"/>
    <xf numFmtId="0" fontId="0" fillId="2" borderId="7" xfId="0" applyFont="1" applyFill="1" applyBorder="1"/>
    <xf numFmtId="0" fontId="2" fillId="2" borderId="0" xfId="0" applyFont="1" applyFill="1"/>
    <xf numFmtId="0" fontId="8" fillId="2" borderId="0" xfId="3" quotePrefix="1" applyFill="1"/>
    <xf numFmtId="0" fontId="6" fillId="2" borderId="6" xfId="0" applyFont="1" applyFill="1" applyBorder="1"/>
    <xf numFmtId="0" fontId="0" fillId="0" borderId="3" xfId="0" applyBorder="1" applyProtection="1">
      <protection locked="0"/>
    </xf>
    <xf numFmtId="0" fontId="9" fillId="2" borderId="3" xfId="0" applyFont="1" applyFill="1" applyBorder="1"/>
    <xf numFmtId="0" fontId="0" fillId="3" borderId="7" xfId="0" applyFont="1" applyFill="1" applyBorder="1"/>
    <xf numFmtId="0" fontId="0" fillId="3" borderId="6" xfId="0" applyFont="1" applyFill="1" applyBorder="1"/>
    <xf numFmtId="0" fontId="0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0" fillId="2" borderId="0" xfId="0" applyFont="1" applyFill="1"/>
    <xf numFmtId="0" fontId="0" fillId="5" borderId="3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5" borderId="5" xfId="0" applyFont="1" applyFill="1" applyBorder="1"/>
    <xf numFmtId="0" fontId="0" fillId="4" borderId="5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4" borderId="13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2" borderId="4" xfId="0" applyFont="1" applyFill="1" applyBorder="1"/>
    <xf numFmtId="16" fontId="0" fillId="2" borderId="3" xfId="0" quotePrefix="1" applyNumberFormat="1" applyFont="1" applyFill="1" applyBorder="1"/>
    <xf numFmtId="0" fontId="0" fillId="2" borderId="3" xfId="0" quotePrefix="1" applyFont="1" applyFill="1" applyBorder="1"/>
    <xf numFmtId="0" fontId="4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 wrapText="1"/>
    </xf>
    <xf numFmtId="0" fontId="10" fillId="2" borderId="1" xfId="1" applyFont="1" applyFill="1"/>
    <xf numFmtId="0" fontId="6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0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64" fontId="9" fillId="2" borderId="4" xfId="2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 applyProtection="1"/>
    <xf numFmtId="0" fontId="1" fillId="2" borderId="1" xfId="1" applyFill="1" applyProtection="1"/>
    <xf numFmtId="164" fontId="0" fillId="2" borderId="0" xfId="2" applyNumberFormat="1" applyFont="1" applyFill="1" applyProtection="1"/>
    <xf numFmtId="0" fontId="8" fillId="2" borderId="0" xfId="3" quotePrefix="1" applyFill="1" applyProtection="1"/>
    <xf numFmtId="0" fontId="6" fillId="2" borderId="6" xfId="0" applyFont="1" applyFill="1" applyBorder="1" applyProtection="1"/>
    <xf numFmtId="0" fontId="0" fillId="2" borderId="4" xfId="0" applyFill="1" applyBorder="1" applyProtection="1"/>
    <xf numFmtId="0" fontId="0" fillId="4" borderId="3" xfId="0" applyFill="1" applyBorder="1" applyAlignment="1" applyProtection="1">
      <alignment wrapText="1"/>
    </xf>
    <xf numFmtId="0" fontId="0" fillId="4" borderId="3" xfId="0" applyFill="1" applyBorder="1" applyProtection="1"/>
    <xf numFmtId="0" fontId="0" fillId="3" borderId="6" xfId="0" applyFill="1" applyBorder="1" applyProtection="1"/>
    <xf numFmtId="0" fontId="0" fillId="3" borderId="6" xfId="0" applyFill="1" applyBorder="1" applyAlignment="1" applyProtection="1"/>
    <xf numFmtId="0" fontId="0" fillId="3" borderId="7" xfId="0" applyFill="1" applyBorder="1" applyAlignment="1" applyProtection="1"/>
    <xf numFmtId="0" fontId="0" fillId="3" borderId="4" xfId="0" applyFill="1" applyBorder="1" applyAlignment="1" applyProtection="1"/>
    <xf numFmtId="0" fontId="0" fillId="2" borderId="3" xfId="0" applyFill="1" applyBorder="1" applyProtection="1"/>
    <xf numFmtId="0" fontId="0" fillId="2" borderId="3" xfId="0" applyFill="1" applyBorder="1" applyAlignment="1" applyProtection="1">
      <alignment wrapText="1"/>
    </xf>
    <xf numFmtId="0" fontId="9" fillId="2" borderId="3" xfId="0" applyFont="1" applyFill="1" applyBorder="1" applyProtection="1"/>
    <xf numFmtId="16" fontId="0" fillId="2" borderId="3" xfId="0" quotePrefix="1" applyNumberFormat="1" applyFill="1" applyBorder="1" applyProtection="1"/>
    <xf numFmtId="0" fontId="0" fillId="3" borderId="7" xfId="0" applyFill="1" applyBorder="1" applyProtection="1"/>
    <xf numFmtId="0" fontId="0" fillId="3" borderId="4" xfId="0" applyFill="1" applyBorder="1" applyProtection="1"/>
    <xf numFmtId="0" fontId="0" fillId="3" borderId="3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Alignment="1" applyProtection="1">
      <alignment wrapText="1"/>
    </xf>
    <xf numFmtId="9" fontId="0" fillId="2" borderId="7" xfId="0" applyNumberFormat="1" applyFill="1" applyBorder="1" applyProtection="1"/>
    <xf numFmtId="0" fontId="0" fillId="2" borderId="7" xfId="0" applyFill="1" applyBorder="1" applyProtection="1"/>
    <xf numFmtId="9" fontId="0" fillId="2" borderId="3" xfId="0" applyNumberFormat="1" applyFill="1" applyBorder="1" applyProtection="1"/>
    <xf numFmtId="0" fontId="6" fillId="3" borderId="6" xfId="0" applyFont="1" applyFill="1" applyBorder="1" applyAlignment="1" applyProtection="1"/>
    <xf numFmtId="164" fontId="6" fillId="3" borderId="3" xfId="2" applyNumberFormat="1" applyFont="1" applyFill="1" applyBorder="1" applyProtection="1"/>
  </cellXfs>
  <cellStyles count="4">
    <cellStyle name="Hyperkobling" xfId="3" builtinId="8"/>
    <cellStyle name="Komma" xfId="2" builtinId="3"/>
    <cellStyle name="Normal" xfId="0" builtinId="0"/>
    <cellStyle name="Oversk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EF62-4359-4247-A69F-B4349370ED19}">
  <dimension ref="B1:K29"/>
  <sheetViews>
    <sheetView tabSelected="1" workbookViewId="0"/>
  </sheetViews>
  <sheetFormatPr baseColWidth="10" defaultRowHeight="15" x14ac:dyDescent="0.25"/>
  <cols>
    <col min="1" max="2" width="5.7109375" style="69" customWidth="1"/>
    <col min="3" max="3" width="12.85546875" style="69" customWidth="1"/>
    <col min="4" max="4" width="21.42578125" style="69" customWidth="1"/>
    <col min="5" max="5" width="109.85546875" style="69" customWidth="1"/>
    <col min="6" max="6" width="11.42578125" style="69"/>
    <col min="7" max="7" width="21.28515625" style="69" bestFit="1" customWidth="1"/>
    <col min="8" max="8" width="15.42578125" style="69" customWidth="1"/>
    <col min="9" max="9" width="27.5703125" style="69" customWidth="1"/>
    <col min="10" max="10" width="21.28515625" style="69" customWidth="1"/>
    <col min="11" max="11" width="18.42578125" style="71" customWidth="1"/>
    <col min="12" max="16384" width="11.42578125" style="69"/>
  </cols>
  <sheetData>
    <row r="1" spans="2:10" ht="20.25" thickBot="1" x14ac:dyDescent="0.35">
      <c r="C1" s="70" t="s">
        <v>70</v>
      </c>
      <c r="D1" s="70"/>
      <c r="E1" s="70"/>
      <c r="F1" s="70"/>
      <c r="G1" s="70"/>
      <c r="H1" s="70"/>
      <c r="I1" s="70"/>
      <c r="J1" s="70"/>
    </row>
    <row r="2" spans="2:10" ht="15.75" thickTop="1" x14ac:dyDescent="0.25">
      <c r="C2" s="69" t="s">
        <v>71</v>
      </c>
    </row>
    <row r="3" spans="2:10" x14ac:dyDescent="0.25">
      <c r="C3" s="69" t="s">
        <v>72</v>
      </c>
      <c r="F3" s="72" t="s">
        <v>73</v>
      </c>
    </row>
    <row r="4" spans="2:10" x14ac:dyDescent="0.25">
      <c r="C4" s="69" t="s">
        <v>151</v>
      </c>
    </row>
    <row r="5" spans="2:10" x14ac:dyDescent="0.25">
      <c r="F5" s="73" t="s">
        <v>74</v>
      </c>
      <c r="G5" s="74"/>
      <c r="H5" s="54"/>
      <c r="I5" s="55"/>
    </row>
    <row r="7" spans="2:10" x14ac:dyDescent="0.25">
      <c r="B7" s="75" t="s">
        <v>206</v>
      </c>
      <c r="C7" s="75" t="s">
        <v>145</v>
      </c>
      <c r="D7" s="76" t="s">
        <v>75</v>
      </c>
      <c r="E7" s="76" t="s">
        <v>1</v>
      </c>
      <c r="F7" s="76" t="s">
        <v>76</v>
      </c>
      <c r="G7" s="76" t="s">
        <v>77</v>
      </c>
      <c r="H7" s="76" t="s">
        <v>78</v>
      </c>
      <c r="I7" s="76" t="s">
        <v>79</v>
      </c>
      <c r="J7" s="76" t="s">
        <v>104</v>
      </c>
    </row>
    <row r="8" spans="2:10" x14ac:dyDescent="0.25">
      <c r="B8" s="77" t="s">
        <v>207</v>
      </c>
      <c r="C8" s="77"/>
      <c r="D8" s="78" t="s">
        <v>80</v>
      </c>
      <c r="E8" s="79"/>
      <c r="F8" s="79"/>
      <c r="G8" s="79"/>
      <c r="H8" s="79"/>
      <c r="I8" s="79"/>
      <c r="J8" s="80"/>
    </row>
    <row r="9" spans="2:10" x14ac:dyDescent="0.25">
      <c r="B9" s="81" t="s">
        <v>209</v>
      </c>
      <c r="C9" s="81" t="s">
        <v>205</v>
      </c>
      <c r="D9" s="81" t="s">
        <v>81</v>
      </c>
      <c r="E9" s="82" t="s">
        <v>82</v>
      </c>
      <c r="F9" s="81">
        <v>5</v>
      </c>
      <c r="G9" s="81" t="s">
        <v>105</v>
      </c>
      <c r="H9" s="10"/>
      <c r="I9" s="10"/>
      <c r="J9" s="81">
        <f>F9*H9</f>
        <v>0</v>
      </c>
    </row>
    <row r="10" spans="2:10" x14ac:dyDescent="0.25">
      <c r="B10" s="81" t="s">
        <v>210</v>
      </c>
      <c r="C10" s="81" t="s">
        <v>205</v>
      </c>
      <c r="D10" s="81" t="s">
        <v>81</v>
      </c>
      <c r="E10" s="82" t="s">
        <v>83</v>
      </c>
      <c r="F10" s="81">
        <v>7</v>
      </c>
      <c r="G10" s="81" t="s">
        <v>105</v>
      </c>
      <c r="H10" s="10"/>
      <c r="I10" s="10"/>
      <c r="J10" s="81">
        <f t="shared" ref="J10:J15" si="0">F10*H10</f>
        <v>0</v>
      </c>
    </row>
    <row r="11" spans="2:10" x14ac:dyDescent="0.25">
      <c r="B11" s="81" t="s">
        <v>211</v>
      </c>
      <c r="C11" s="81">
        <v>2</v>
      </c>
      <c r="D11" s="81" t="s">
        <v>87</v>
      </c>
      <c r="E11" s="83" t="s">
        <v>88</v>
      </c>
      <c r="F11" s="81">
        <v>12</v>
      </c>
      <c r="G11" s="81" t="s">
        <v>105</v>
      </c>
      <c r="H11" s="10"/>
      <c r="I11" s="10"/>
      <c r="J11" s="81">
        <f t="shared" si="0"/>
        <v>0</v>
      </c>
    </row>
    <row r="12" spans="2:10" x14ac:dyDescent="0.25">
      <c r="B12" s="81" t="s">
        <v>212</v>
      </c>
      <c r="C12" s="81" t="s">
        <v>149</v>
      </c>
      <c r="D12" s="81" t="s">
        <v>84</v>
      </c>
      <c r="E12" s="82" t="s">
        <v>85</v>
      </c>
      <c r="F12" s="81">
        <v>5</v>
      </c>
      <c r="G12" s="81" t="s">
        <v>105</v>
      </c>
      <c r="H12" s="10"/>
      <c r="I12" s="10"/>
      <c r="J12" s="81">
        <f t="shared" si="0"/>
        <v>0</v>
      </c>
    </row>
    <row r="13" spans="2:10" x14ac:dyDescent="0.25">
      <c r="B13" s="81" t="s">
        <v>213</v>
      </c>
      <c r="C13" s="81" t="s">
        <v>149</v>
      </c>
      <c r="D13" s="81" t="s">
        <v>84</v>
      </c>
      <c r="E13" s="82" t="s">
        <v>86</v>
      </c>
      <c r="F13" s="81">
        <v>7</v>
      </c>
      <c r="G13" s="81" t="s">
        <v>105</v>
      </c>
      <c r="H13" s="10"/>
      <c r="I13" s="10"/>
      <c r="J13" s="81">
        <f t="shared" si="0"/>
        <v>0</v>
      </c>
    </row>
    <row r="14" spans="2:10" ht="30" x14ac:dyDescent="0.25">
      <c r="B14" s="81" t="s">
        <v>214</v>
      </c>
      <c r="C14" s="84" t="s">
        <v>148</v>
      </c>
      <c r="D14" s="81" t="s">
        <v>84</v>
      </c>
      <c r="E14" s="82" t="s">
        <v>150</v>
      </c>
      <c r="F14" s="81">
        <v>1</v>
      </c>
      <c r="G14" s="81" t="s">
        <v>93</v>
      </c>
      <c r="H14" s="10"/>
      <c r="I14" s="10"/>
      <c r="J14" s="81">
        <f t="shared" si="0"/>
        <v>0</v>
      </c>
    </row>
    <row r="15" spans="2:10" x14ac:dyDescent="0.25">
      <c r="B15" s="81" t="s">
        <v>215</v>
      </c>
      <c r="C15" s="81" t="s">
        <v>159</v>
      </c>
      <c r="D15" s="81" t="s">
        <v>89</v>
      </c>
      <c r="E15" s="82" t="s">
        <v>90</v>
      </c>
      <c r="F15" s="81">
        <v>5</v>
      </c>
      <c r="G15" s="81" t="s">
        <v>105</v>
      </c>
      <c r="H15" s="10"/>
      <c r="I15" s="10"/>
      <c r="J15" s="81">
        <f t="shared" si="0"/>
        <v>0</v>
      </c>
    </row>
    <row r="16" spans="2:10" x14ac:dyDescent="0.25">
      <c r="B16" s="77" t="s">
        <v>216</v>
      </c>
      <c r="C16" s="77"/>
      <c r="D16" s="78" t="s">
        <v>91</v>
      </c>
      <c r="E16" s="79"/>
      <c r="F16" s="79"/>
      <c r="G16" s="79"/>
      <c r="H16" s="79"/>
      <c r="I16" s="79"/>
      <c r="J16" s="80"/>
    </row>
    <row r="17" spans="2:10" x14ac:dyDescent="0.25">
      <c r="B17" s="81" t="s">
        <v>217</v>
      </c>
      <c r="C17" s="81" t="s">
        <v>170</v>
      </c>
      <c r="D17" s="81" t="s">
        <v>92</v>
      </c>
      <c r="E17" s="82"/>
      <c r="F17" s="81">
        <f>4*365</f>
        <v>1460</v>
      </c>
      <c r="G17" s="81" t="s">
        <v>93</v>
      </c>
      <c r="H17" s="10"/>
      <c r="I17" s="10"/>
      <c r="J17" s="81">
        <f>F17*H17</f>
        <v>0</v>
      </c>
    </row>
    <row r="18" spans="2:10" x14ac:dyDescent="0.25">
      <c r="B18" s="81" t="s">
        <v>218</v>
      </c>
      <c r="C18" s="81" t="s">
        <v>180</v>
      </c>
      <c r="D18" s="81" t="s">
        <v>95</v>
      </c>
      <c r="E18" s="82"/>
      <c r="F18" s="81">
        <f>4*365</f>
        <v>1460</v>
      </c>
      <c r="G18" s="81" t="s">
        <v>93</v>
      </c>
      <c r="H18" s="10"/>
      <c r="I18" s="10"/>
      <c r="J18" s="81">
        <f t="shared" ref="J18" si="1">F18*H18</f>
        <v>0</v>
      </c>
    </row>
    <row r="19" spans="2:10" x14ac:dyDescent="0.25">
      <c r="B19" s="81" t="s">
        <v>219</v>
      </c>
      <c r="C19" s="81" t="s">
        <v>181</v>
      </c>
      <c r="D19" s="81" t="s">
        <v>94</v>
      </c>
      <c r="E19" s="82"/>
      <c r="F19" s="81">
        <f>4*365</f>
        <v>1460</v>
      </c>
      <c r="G19" s="81" t="s">
        <v>93</v>
      </c>
      <c r="H19" s="10"/>
      <c r="I19" s="10"/>
      <c r="J19" s="81">
        <f>F19*H19</f>
        <v>0</v>
      </c>
    </row>
    <row r="20" spans="2:10" x14ac:dyDescent="0.25">
      <c r="B20" s="77" t="s">
        <v>220</v>
      </c>
      <c r="C20" s="77"/>
      <c r="D20" s="78" t="s">
        <v>99</v>
      </c>
      <c r="E20" s="79"/>
      <c r="F20" s="79"/>
      <c r="G20" s="79"/>
      <c r="H20" s="79"/>
      <c r="I20" s="79"/>
      <c r="J20" s="80"/>
    </row>
    <row r="21" spans="2:10" x14ac:dyDescent="0.25">
      <c r="B21" s="81" t="s">
        <v>221</v>
      </c>
      <c r="C21" s="81"/>
      <c r="D21" s="81" t="s">
        <v>230</v>
      </c>
      <c r="E21" s="81" t="s">
        <v>100</v>
      </c>
      <c r="F21" s="81">
        <v>10</v>
      </c>
      <c r="G21" s="81" t="s">
        <v>106</v>
      </c>
      <c r="H21" s="10"/>
      <c r="I21" s="10"/>
      <c r="J21" s="81">
        <f t="shared" ref="J21:J24" si="2">F21*H21</f>
        <v>0</v>
      </c>
    </row>
    <row r="22" spans="2:10" x14ac:dyDescent="0.25">
      <c r="B22" s="81" t="s">
        <v>222</v>
      </c>
      <c r="C22" s="81"/>
      <c r="D22" s="81" t="s">
        <v>230</v>
      </c>
      <c r="E22" s="81" t="s">
        <v>101</v>
      </c>
      <c r="F22" s="81">
        <v>50</v>
      </c>
      <c r="G22" s="81" t="s">
        <v>106</v>
      </c>
      <c r="H22" s="10"/>
      <c r="I22" s="10"/>
      <c r="J22" s="81">
        <f t="shared" si="2"/>
        <v>0</v>
      </c>
    </row>
    <row r="23" spans="2:10" x14ac:dyDescent="0.25">
      <c r="B23" s="81" t="s">
        <v>223</v>
      </c>
      <c r="C23" s="81"/>
      <c r="D23" s="81" t="s">
        <v>230</v>
      </c>
      <c r="E23" s="81" t="s">
        <v>102</v>
      </c>
      <c r="F23" s="81">
        <v>50</v>
      </c>
      <c r="G23" s="81" t="s">
        <v>106</v>
      </c>
      <c r="H23" s="10"/>
      <c r="I23" s="10"/>
      <c r="J23" s="81">
        <f t="shared" si="2"/>
        <v>0</v>
      </c>
    </row>
    <row r="24" spans="2:10" x14ac:dyDescent="0.25">
      <c r="B24" s="81" t="s">
        <v>224</v>
      </c>
      <c r="C24" s="81"/>
      <c r="D24" s="81" t="s">
        <v>230</v>
      </c>
      <c r="E24" s="81" t="s">
        <v>103</v>
      </c>
      <c r="F24" s="81">
        <v>50</v>
      </c>
      <c r="G24" s="81" t="s">
        <v>106</v>
      </c>
      <c r="H24" s="10"/>
      <c r="I24" s="10"/>
      <c r="J24" s="81">
        <f t="shared" si="2"/>
        <v>0</v>
      </c>
    </row>
    <row r="25" spans="2:10" x14ac:dyDescent="0.25">
      <c r="B25" s="77" t="s">
        <v>225</v>
      </c>
      <c r="C25" s="77" t="s">
        <v>182</v>
      </c>
      <c r="D25" s="77"/>
      <c r="E25" s="85"/>
      <c r="F25" s="85"/>
      <c r="G25" s="85"/>
      <c r="H25" s="85"/>
      <c r="I25" s="86"/>
      <c r="J25" s="87"/>
    </row>
    <row r="26" spans="2:10" x14ac:dyDescent="0.25">
      <c r="B26" s="88" t="s">
        <v>226</v>
      </c>
      <c r="C26" s="88"/>
      <c r="D26" s="88" t="s">
        <v>96</v>
      </c>
      <c r="E26" s="89"/>
      <c r="F26" s="90">
        <v>0.5</v>
      </c>
      <c r="G26" s="91"/>
      <c r="H26" s="91"/>
      <c r="I26" s="74"/>
      <c r="J26" s="92"/>
    </row>
    <row r="27" spans="2:10" x14ac:dyDescent="0.25">
      <c r="B27" s="88" t="s">
        <v>227</v>
      </c>
      <c r="C27" s="88"/>
      <c r="D27" s="88" t="s">
        <v>97</v>
      </c>
      <c r="E27" s="89"/>
      <c r="F27" s="90">
        <v>0.75</v>
      </c>
      <c r="G27" s="91"/>
      <c r="H27" s="91"/>
      <c r="I27" s="74"/>
      <c r="J27" s="92"/>
    </row>
    <row r="28" spans="2:10" x14ac:dyDescent="0.25">
      <c r="B28" s="88" t="s">
        <v>228</v>
      </c>
      <c r="C28" s="88"/>
      <c r="D28" s="88" t="s">
        <v>98</v>
      </c>
      <c r="E28" s="89"/>
      <c r="F28" s="90">
        <v>1</v>
      </c>
      <c r="G28" s="91"/>
      <c r="H28" s="91"/>
      <c r="I28" s="74"/>
      <c r="J28" s="92"/>
    </row>
    <row r="29" spans="2:10" x14ac:dyDescent="0.25">
      <c r="B29" s="77" t="s">
        <v>208</v>
      </c>
      <c r="C29" s="77"/>
      <c r="D29" s="93" t="s">
        <v>229</v>
      </c>
      <c r="E29" s="79"/>
      <c r="F29" s="79"/>
      <c r="G29" s="79"/>
      <c r="H29" s="79"/>
      <c r="I29" s="80"/>
      <c r="J29" s="94">
        <f>SUM(J9:J24)</f>
        <v>0</v>
      </c>
    </row>
  </sheetData>
  <sheetProtection sheet="1" objects="1" scenarios="1" formatCells="0" formatColumns="0" formatRows="0"/>
  <mergeCells count="1">
    <mergeCell ref="H5:I5"/>
  </mergeCells>
  <phoneticPr fontId="11" type="noConversion"/>
  <dataValidations count="2">
    <dataValidation type="textLength" operator="greaterThan" showInputMessage="1" showErrorMessage="1" errorTitle="Tekst feil" error="Vennligst skriv inn tekst" sqref="D20 D17:E19 D26:E28 D9:E15" xr:uid="{72644181-B886-48F0-A621-D98579734F76}">
      <formula1>0</formula1>
    </dataValidation>
    <dataValidation type="decimal" operator="greaterThanOrEqual" showInputMessage="1" showErrorMessage="1" errorTitle="Desimal feil" error="Tast inn ett gyldig desimal nummer" sqref="K11 F9:F15 F26:F28 F17:F19" xr:uid="{197D512A-8C58-4ADB-A285-90CB9DD08738}">
      <formula1>0</formula1>
    </dataValidation>
  </dataValidations>
  <hyperlinks>
    <hyperlink ref="F3" location="Omfang!A1" display="til arkfanen omfang" xr:uid="{99221E56-17EF-4862-81AE-3844CD17C0B6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5E63-365A-4F73-80D7-E0AAFDEE3C76}">
  <sheetPr>
    <pageSetUpPr fitToPage="1"/>
  </sheetPr>
  <dimension ref="B1:H78"/>
  <sheetViews>
    <sheetView workbookViewId="0">
      <pane ySplit="6" topLeftCell="A7" activePane="bottomLeft" state="frozen"/>
      <selection pane="bottomLeft" activeCell="H3" sqref="H3"/>
    </sheetView>
  </sheetViews>
  <sheetFormatPr baseColWidth="10" defaultRowHeight="15" x14ac:dyDescent="0.25"/>
  <cols>
    <col min="1" max="1" width="3.140625" style="16" customWidth="1"/>
    <col min="2" max="2" width="7.7109375" style="16" customWidth="1"/>
    <col min="3" max="3" width="11.42578125" style="16"/>
    <col min="4" max="4" width="41.140625" style="16" customWidth="1"/>
    <col min="5" max="5" width="9.42578125" style="16" customWidth="1"/>
    <col min="6" max="6" width="16.28515625" style="16" bestFit="1" customWidth="1"/>
    <col min="7" max="7" width="13.85546875" style="16" bestFit="1" customWidth="1"/>
    <col min="8" max="8" width="142.28515625" style="16" customWidth="1"/>
    <col min="9" max="16384" width="11.42578125" style="16"/>
  </cols>
  <sheetData>
    <row r="1" spans="2:8" ht="20.25" thickBot="1" x14ac:dyDescent="0.35">
      <c r="B1" s="1" t="s">
        <v>0</v>
      </c>
      <c r="C1" s="41"/>
      <c r="D1" s="41"/>
      <c r="E1" s="41"/>
      <c r="F1" s="41"/>
      <c r="G1" s="41"/>
      <c r="H1" s="41"/>
    </row>
    <row r="2" spans="2:8" ht="15.75" thickTop="1" x14ac:dyDescent="0.25">
      <c r="B2" s="16" t="s">
        <v>200</v>
      </c>
    </row>
    <row r="3" spans="2:8" x14ac:dyDescent="0.25">
      <c r="B3" s="16" t="s">
        <v>195</v>
      </c>
      <c r="H3" s="8" t="s">
        <v>203</v>
      </c>
    </row>
    <row r="4" spans="2:8" x14ac:dyDescent="0.25">
      <c r="B4" s="7"/>
    </row>
    <row r="5" spans="2:8" ht="24" customHeight="1" x14ac:dyDescent="0.25">
      <c r="B5" s="56" t="s">
        <v>196</v>
      </c>
      <c r="C5" s="42" t="s">
        <v>110</v>
      </c>
      <c r="D5" s="43" t="s">
        <v>1</v>
      </c>
      <c r="E5" s="43" t="s">
        <v>197</v>
      </c>
      <c r="F5" s="17" t="s">
        <v>2</v>
      </c>
      <c r="G5" s="18"/>
      <c r="H5" s="43" t="s">
        <v>64</v>
      </c>
    </row>
    <row r="6" spans="2:8" x14ac:dyDescent="0.25">
      <c r="B6" s="57"/>
      <c r="C6" s="19"/>
      <c r="D6" s="19"/>
      <c r="E6" s="19"/>
      <c r="F6" s="44" t="s">
        <v>3</v>
      </c>
      <c r="G6" s="44" t="s">
        <v>4</v>
      </c>
      <c r="H6" s="19"/>
    </row>
    <row r="7" spans="2:8" x14ac:dyDescent="0.25">
      <c r="B7" s="20" t="s">
        <v>184</v>
      </c>
      <c r="C7" s="21"/>
      <c r="D7" s="22"/>
      <c r="E7" s="22"/>
      <c r="F7" s="45"/>
      <c r="G7" s="45"/>
      <c r="H7" s="23"/>
    </row>
    <row r="8" spans="2:8" x14ac:dyDescent="0.25">
      <c r="B8" s="24">
        <v>1</v>
      </c>
      <c r="C8" s="13" t="s">
        <v>194</v>
      </c>
      <c r="D8" s="12"/>
      <c r="E8" s="12"/>
      <c r="F8" s="12"/>
      <c r="G8" s="12"/>
      <c r="H8" s="25"/>
    </row>
    <row r="9" spans="2:8" x14ac:dyDescent="0.25">
      <c r="B9" s="5"/>
      <c r="C9" s="9" t="s">
        <v>52</v>
      </c>
      <c r="D9" s="6"/>
      <c r="E9" s="6"/>
      <c r="F9" s="6"/>
      <c r="G9" s="6"/>
      <c r="H9" s="26"/>
    </row>
    <row r="10" spans="2:8" ht="45" x14ac:dyDescent="0.25">
      <c r="B10" s="27" t="s">
        <v>116</v>
      </c>
      <c r="C10" s="33" t="s">
        <v>30</v>
      </c>
      <c r="D10" s="2" t="s">
        <v>5</v>
      </c>
      <c r="E10" s="33">
        <v>264</v>
      </c>
      <c r="F10" s="33">
        <v>7</v>
      </c>
      <c r="G10" s="33">
        <v>7</v>
      </c>
      <c r="H10" s="33" t="s">
        <v>107</v>
      </c>
    </row>
    <row r="11" spans="2:8" x14ac:dyDescent="0.25">
      <c r="B11" s="27" t="s">
        <v>117</v>
      </c>
      <c r="C11" s="33" t="s">
        <v>30</v>
      </c>
      <c r="D11" s="2" t="s">
        <v>56</v>
      </c>
      <c r="E11" s="40" t="s">
        <v>57</v>
      </c>
      <c r="F11" s="33"/>
      <c r="G11" s="33"/>
      <c r="H11" s="33" t="s">
        <v>108</v>
      </c>
    </row>
    <row r="12" spans="2:8" x14ac:dyDescent="0.25">
      <c r="B12" s="27" t="s">
        <v>118</v>
      </c>
      <c r="C12" s="33"/>
      <c r="D12" s="2" t="s">
        <v>6</v>
      </c>
      <c r="E12" s="33">
        <v>6.9</v>
      </c>
      <c r="F12" s="33">
        <v>7</v>
      </c>
      <c r="G12" s="33">
        <v>7</v>
      </c>
      <c r="H12" s="33" t="s">
        <v>61</v>
      </c>
    </row>
    <row r="13" spans="2:8" x14ac:dyDescent="0.25">
      <c r="B13" s="27" t="s">
        <v>119</v>
      </c>
      <c r="C13" s="33" t="s">
        <v>111</v>
      </c>
      <c r="D13" s="2" t="s">
        <v>53</v>
      </c>
      <c r="E13" s="33">
        <v>32.33</v>
      </c>
      <c r="F13" s="33">
        <v>3</v>
      </c>
      <c r="G13" s="46">
        <v>3</v>
      </c>
      <c r="H13" s="33" t="s">
        <v>65</v>
      </c>
    </row>
    <row r="14" spans="2:8" ht="30" x14ac:dyDescent="0.25">
      <c r="B14" s="27" t="s">
        <v>120</v>
      </c>
      <c r="C14" s="33" t="s">
        <v>30</v>
      </c>
      <c r="D14" s="47" t="s">
        <v>198</v>
      </c>
      <c r="E14" s="47">
        <v>37.9</v>
      </c>
      <c r="F14" s="47">
        <v>7</v>
      </c>
      <c r="G14" s="47">
        <v>7</v>
      </c>
      <c r="H14" s="33" t="s">
        <v>61</v>
      </c>
    </row>
    <row r="15" spans="2:8" x14ac:dyDescent="0.25">
      <c r="B15" s="27" t="s">
        <v>121</v>
      </c>
      <c r="C15" s="33" t="s">
        <v>30</v>
      </c>
      <c r="D15" s="2" t="s">
        <v>7</v>
      </c>
      <c r="E15" s="33">
        <v>139.9</v>
      </c>
      <c r="F15" s="33">
        <v>1</v>
      </c>
      <c r="G15" s="33">
        <v>1</v>
      </c>
      <c r="H15" s="33" t="s">
        <v>109</v>
      </c>
    </row>
    <row r="16" spans="2:8" x14ac:dyDescent="0.25">
      <c r="B16" s="27" t="s">
        <v>122</v>
      </c>
      <c r="C16" s="33" t="s">
        <v>30</v>
      </c>
      <c r="D16" s="2" t="s">
        <v>67</v>
      </c>
      <c r="E16" s="48" t="s">
        <v>68</v>
      </c>
      <c r="F16" s="33">
        <v>7</v>
      </c>
      <c r="G16" s="33">
        <v>7</v>
      </c>
      <c r="H16" s="33" t="s">
        <v>66</v>
      </c>
    </row>
    <row r="17" spans="2:8" x14ac:dyDescent="0.25">
      <c r="B17" s="27" t="s">
        <v>123</v>
      </c>
      <c r="C17" s="33" t="s">
        <v>30</v>
      </c>
      <c r="D17" s="2" t="s">
        <v>8</v>
      </c>
      <c r="E17" s="49" t="s">
        <v>68</v>
      </c>
      <c r="F17" s="33">
        <v>7</v>
      </c>
      <c r="G17" s="33">
        <v>7</v>
      </c>
      <c r="H17" s="33" t="s">
        <v>61</v>
      </c>
    </row>
    <row r="18" spans="2:8" x14ac:dyDescent="0.25">
      <c r="B18" s="27" t="s">
        <v>124</v>
      </c>
      <c r="C18" s="33" t="s">
        <v>36</v>
      </c>
      <c r="D18" s="2" t="s">
        <v>9</v>
      </c>
      <c r="E18" s="2">
        <v>23.53</v>
      </c>
      <c r="F18" s="47">
        <v>7</v>
      </c>
      <c r="G18" s="47">
        <v>7</v>
      </c>
      <c r="H18" s="33" t="s">
        <v>61</v>
      </c>
    </row>
    <row r="19" spans="2:8" x14ac:dyDescent="0.25">
      <c r="B19" s="27" t="s">
        <v>125</v>
      </c>
      <c r="C19" s="33" t="s">
        <v>36</v>
      </c>
      <c r="D19" s="2" t="s">
        <v>10</v>
      </c>
      <c r="E19" s="2">
        <v>20.5</v>
      </c>
      <c r="F19" s="33">
        <v>7</v>
      </c>
      <c r="G19" s="33">
        <v>7</v>
      </c>
      <c r="H19" s="33" t="s">
        <v>61</v>
      </c>
    </row>
    <row r="20" spans="2:8" x14ac:dyDescent="0.25">
      <c r="B20" s="27" t="s">
        <v>126</v>
      </c>
      <c r="C20" s="33" t="s">
        <v>36</v>
      </c>
      <c r="D20" s="2" t="s">
        <v>11</v>
      </c>
      <c r="E20" s="2">
        <v>12.52</v>
      </c>
      <c r="F20" s="33">
        <v>7</v>
      </c>
      <c r="G20" s="33">
        <v>7</v>
      </c>
      <c r="H20" s="33" t="s">
        <v>61</v>
      </c>
    </row>
    <row r="21" spans="2:8" x14ac:dyDescent="0.25">
      <c r="B21" s="27" t="s">
        <v>127</v>
      </c>
      <c r="C21" s="33" t="s">
        <v>36</v>
      </c>
      <c r="D21" s="2" t="s">
        <v>12</v>
      </c>
      <c r="E21" s="2">
        <v>6.87</v>
      </c>
      <c r="F21" s="33">
        <v>7</v>
      </c>
      <c r="G21" s="33">
        <v>7</v>
      </c>
      <c r="H21" s="33" t="s">
        <v>61</v>
      </c>
    </row>
    <row r="22" spans="2:8" x14ac:dyDescent="0.25">
      <c r="B22" s="27" t="s">
        <v>128</v>
      </c>
      <c r="C22" s="33"/>
      <c r="D22" s="2" t="s">
        <v>13</v>
      </c>
      <c r="E22" s="2">
        <v>8.0399999999999991</v>
      </c>
      <c r="F22" s="47">
        <v>7</v>
      </c>
      <c r="G22" s="47">
        <v>7</v>
      </c>
      <c r="H22" s="33" t="s">
        <v>61</v>
      </c>
    </row>
    <row r="23" spans="2:8" x14ac:dyDescent="0.25">
      <c r="B23" s="27"/>
      <c r="C23" s="9" t="s">
        <v>23</v>
      </c>
      <c r="D23" s="6"/>
      <c r="E23" s="6"/>
      <c r="F23" s="6"/>
      <c r="G23" s="6"/>
      <c r="H23" s="26"/>
    </row>
    <row r="24" spans="2:8" x14ac:dyDescent="0.25">
      <c r="B24" s="27" t="s">
        <v>129</v>
      </c>
      <c r="C24" s="33" t="s">
        <v>112</v>
      </c>
      <c r="D24" s="47" t="s">
        <v>14</v>
      </c>
      <c r="E24" s="47">
        <v>17.38</v>
      </c>
      <c r="F24" s="47">
        <v>14</v>
      </c>
      <c r="G24" s="47">
        <v>7</v>
      </c>
      <c r="H24" s="47" t="s">
        <v>62</v>
      </c>
    </row>
    <row r="25" spans="2:8" x14ac:dyDescent="0.25">
      <c r="B25" s="27" t="s">
        <v>130</v>
      </c>
      <c r="C25" s="33" t="s">
        <v>112</v>
      </c>
      <c r="D25" s="47" t="s">
        <v>15</v>
      </c>
      <c r="E25" s="47">
        <v>1.44</v>
      </c>
      <c r="F25" s="33">
        <v>14</v>
      </c>
      <c r="G25" s="33">
        <v>7</v>
      </c>
      <c r="H25" s="33" t="s">
        <v>63</v>
      </c>
    </row>
    <row r="26" spans="2:8" x14ac:dyDescent="0.25">
      <c r="B26" s="27" t="s">
        <v>131</v>
      </c>
      <c r="C26" s="33" t="s">
        <v>112</v>
      </c>
      <c r="D26" s="47" t="s">
        <v>16</v>
      </c>
      <c r="E26" s="47">
        <v>5.76</v>
      </c>
      <c r="F26" s="33">
        <v>7</v>
      </c>
      <c r="G26" s="33">
        <v>7</v>
      </c>
      <c r="H26" s="33" t="s">
        <v>61</v>
      </c>
    </row>
    <row r="27" spans="2:8" x14ac:dyDescent="0.25">
      <c r="B27" s="27" t="s">
        <v>132</v>
      </c>
      <c r="C27" s="33" t="s">
        <v>112</v>
      </c>
      <c r="D27" s="47" t="s">
        <v>17</v>
      </c>
      <c r="E27" s="47">
        <v>4.25</v>
      </c>
      <c r="F27" s="33">
        <v>7</v>
      </c>
      <c r="G27" s="33">
        <v>7</v>
      </c>
      <c r="H27" s="33" t="s">
        <v>61</v>
      </c>
    </row>
    <row r="28" spans="2:8" x14ac:dyDescent="0.25">
      <c r="B28" s="27" t="s">
        <v>133</v>
      </c>
      <c r="C28" s="33" t="s">
        <v>112</v>
      </c>
      <c r="D28" s="47" t="s">
        <v>18</v>
      </c>
      <c r="E28" s="47">
        <v>1.46</v>
      </c>
      <c r="F28" s="33">
        <v>14</v>
      </c>
      <c r="G28" s="33">
        <v>7</v>
      </c>
      <c r="H28" s="33" t="s">
        <v>63</v>
      </c>
    </row>
    <row r="29" spans="2:8" x14ac:dyDescent="0.25">
      <c r="B29" s="27" t="s">
        <v>134</v>
      </c>
      <c r="C29" s="33" t="s">
        <v>112</v>
      </c>
      <c r="D29" s="47" t="s">
        <v>18</v>
      </c>
      <c r="E29" s="47">
        <v>1.44</v>
      </c>
      <c r="F29" s="33">
        <v>14</v>
      </c>
      <c r="G29" s="33">
        <v>7</v>
      </c>
      <c r="H29" s="33" t="s">
        <v>63</v>
      </c>
    </row>
    <row r="30" spans="2:8" x14ac:dyDescent="0.25">
      <c r="B30" s="27" t="s">
        <v>135</v>
      </c>
      <c r="C30" s="33" t="s">
        <v>112</v>
      </c>
      <c r="D30" s="47" t="s">
        <v>48</v>
      </c>
      <c r="E30" s="47">
        <v>26.63</v>
      </c>
      <c r="F30" s="33">
        <v>7</v>
      </c>
      <c r="G30" s="33">
        <v>7</v>
      </c>
      <c r="H30" s="33" t="s">
        <v>61</v>
      </c>
    </row>
    <row r="31" spans="2:8" x14ac:dyDescent="0.25">
      <c r="B31" s="27" t="s">
        <v>136</v>
      </c>
      <c r="C31" s="33" t="s">
        <v>112</v>
      </c>
      <c r="D31" s="47" t="s">
        <v>49</v>
      </c>
      <c r="E31" s="47">
        <v>4.4800000000000004</v>
      </c>
      <c r="F31" s="47">
        <v>14</v>
      </c>
      <c r="G31" s="47">
        <v>7</v>
      </c>
      <c r="H31" s="33" t="s">
        <v>63</v>
      </c>
    </row>
    <row r="32" spans="2:8" x14ac:dyDescent="0.25">
      <c r="B32" s="27" t="s">
        <v>137</v>
      </c>
      <c r="C32" s="33" t="s">
        <v>112</v>
      </c>
      <c r="D32" s="47" t="s">
        <v>19</v>
      </c>
      <c r="E32" s="47">
        <v>4.26</v>
      </c>
      <c r="F32" s="47">
        <v>7</v>
      </c>
      <c r="G32" s="47">
        <v>7</v>
      </c>
      <c r="H32" s="33" t="s">
        <v>61</v>
      </c>
    </row>
    <row r="33" spans="2:8" x14ac:dyDescent="0.25">
      <c r="B33" s="27" t="s">
        <v>138</v>
      </c>
      <c r="C33" s="33" t="s">
        <v>112</v>
      </c>
      <c r="D33" s="47" t="s">
        <v>20</v>
      </c>
      <c r="E33" s="47">
        <v>1.45</v>
      </c>
      <c r="F33" s="33">
        <v>14</v>
      </c>
      <c r="G33" s="33">
        <v>7</v>
      </c>
      <c r="H33" s="33" t="s">
        <v>63</v>
      </c>
    </row>
    <row r="34" spans="2:8" x14ac:dyDescent="0.25">
      <c r="B34" s="27" t="s">
        <v>139</v>
      </c>
      <c r="C34" s="33" t="s">
        <v>112</v>
      </c>
      <c r="D34" s="47" t="s">
        <v>21</v>
      </c>
      <c r="E34" s="47">
        <v>1.45</v>
      </c>
      <c r="F34" s="33">
        <v>14</v>
      </c>
      <c r="G34" s="33">
        <v>7</v>
      </c>
      <c r="H34" s="33" t="s">
        <v>63</v>
      </c>
    </row>
    <row r="35" spans="2:8" x14ac:dyDescent="0.25">
      <c r="B35" s="27" t="s">
        <v>140</v>
      </c>
      <c r="C35" s="33" t="s">
        <v>112</v>
      </c>
      <c r="D35" s="47" t="s">
        <v>50</v>
      </c>
      <c r="E35" s="47">
        <v>19.8</v>
      </c>
      <c r="F35" s="33">
        <v>7</v>
      </c>
      <c r="G35" s="33">
        <v>7</v>
      </c>
      <c r="H35" s="33" t="s">
        <v>61</v>
      </c>
    </row>
    <row r="36" spans="2:8" x14ac:dyDescent="0.25">
      <c r="B36" s="27" t="s">
        <v>141</v>
      </c>
      <c r="C36" s="33" t="s">
        <v>112</v>
      </c>
      <c r="D36" s="47" t="s">
        <v>22</v>
      </c>
      <c r="E36" s="47">
        <v>6.7</v>
      </c>
      <c r="F36" s="33">
        <v>7</v>
      </c>
      <c r="G36" s="33">
        <v>7</v>
      </c>
      <c r="H36" s="33" t="s">
        <v>61</v>
      </c>
    </row>
    <row r="37" spans="2:8" x14ac:dyDescent="0.25">
      <c r="B37" s="27" t="s">
        <v>142</v>
      </c>
      <c r="C37" s="33" t="s">
        <v>112</v>
      </c>
      <c r="D37" s="47" t="s">
        <v>58</v>
      </c>
      <c r="E37" s="47">
        <v>22.7</v>
      </c>
      <c r="F37" s="33">
        <v>7</v>
      </c>
      <c r="G37" s="33">
        <v>7</v>
      </c>
      <c r="H37" s="47" t="s">
        <v>154</v>
      </c>
    </row>
    <row r="38" spans="2:8" x14ac:dyDescent="0.25">
      <c r="B38" s="27" t="s">
        <v>143</v>
      </c>
      <c r="C38" s="33" t="s">
        <v>112</v>
      </c>
      <c r="D38" s="47" t="s">
        <v>51</v>
      </c>
      <c r="E38" s="47">
        <v>5</v>
      </c>
      <c r="F38" s="33">
        <v>2</v>
      </c>
      <c r="G38" s="33">
        <v>2</v>
      </c>
      <c r="H38" s="47" t="s">
        <v>115</v>
      </c>
    </row>
    <row r="39" spans="2:8" x14ac:dyDescent="0.25">
      <c r="B39" s="27" t="s">
        <v>204</v>
      </c>
      <c r="C39" s="34"/>
      <c r="D39" s="14"/>
      <c r="E39" s="50">
        <f>SUM(E10:E38)</f>
        <v>676.69000000000017</v>
      </c>
      <c r="F39" s="14"/>
      <c r="G39" s="14"/>
      <c r="H39" s="51"/>
    </row>
    <row r="40" spans="2:8" x14ac:dyDescent="0.25">
      <c r="B40" s="24">
        <v>2</v>
      </c>
      <c r="C40" s="13" t="s">
        <v>87</v>
      </c>
      <c r="D40" s="12"/>
      <c r="E40" s="12"/>
      <c r="F40" s="12"/>
      <c r="G40" s="12"/>
      <c r="H40" s="25"/>
    </row>
    <row r="41" spans="2:8" ht="30" x14ac:dyDescent="0.25">
      <c r="B41" s="27" t="s">
        <v>144</v>
      </c>
      <c r="C41" s="33"/>
      <c r="D41" s="2" t="s">
        <v>59</v>
      </c>
      <c r="E41" s="2" t="s">
        <v>60</v>
      </c>
      <c r="F41" s="33"/>
      <c r="G41" s="33"/>
      <c r="H41" s="33" t="s">
        <v>199</v>
      </c>
    </row>
    <row r="42" spans="2:8" x14ac:dyDescent="0.25">
      <c r="B42" s="24">
        <v>3</v>
      </c>
      <c r="C42" s="13" t="s">
        <v>202</v>
      </c>
      <c r="D42" s="12"/>
      <c r="E42" s="12"/>
      <c r="F42" s="12"/>
      <c r="G42" s="12"/>
      <c r="H42" s="25"/>
    </row>
    <row r="43" spans="2:8" x14ac:dyDescent="0.25">
      <c r="B43" s="28" t="s">
        <v>146</v>
      </c>
      <c r="C43" s="29" t="s">
        <v>30</v>
      </c>
      <c r="D43" s="29" t="s">
        <v>31</v>
      </c>
      <c r="E43" s="30" t="s">
        <v>32</v>
      </c>
      <c r="F43" s="29" t="s">
        <v>33</v>
      </c>
      <c r="G43" s="29" t="s">
        <v>34</v>
      </c>
      <c r="H43" s="31" t="s">
        <v>113</v>
      </c>
    </row>
    <row r="44" spans="2:8" x14ac:dyDescent="0.25">
      <c r="B44" s="28" t="s">
        <v>147</v>
      </c>
      <c r="C44" s="29" t="s">
        <v>30</v>
      </c>
      <c r="D44" s="29" t="s">
        <v>35</v>
      </c>
      <c r="E44" s="30" t="s">
        <v>32</v>
      </c>
      <c r="F44" s="29" t="s">
        <v>33</v>
      </c>
      <c r="G44" s="29" t="s">
        <v>34</v>
      </c>
      <c r="H44" s="29" t="s">
        <v>114</v>
      </c>
    </row>
    <row r="45" spans="2:8" x14ac:dyDescent="0.25">
      <c r="B45" s="28" t="s">
        <v>148</v>
      </c>
      <c r="C45" s="29" t="s">
        <v>36</v>
      </c>
      <c r="D45" s="31" t="s">
        <v>37</v>
      </c>
      <c r="E45" s="31" t="s">
        <v>38</v>
      </c>
      <c r="F45" s="67" t="s">
        <v>39</v>
      </c>
      <c r="G45" s="68"/>
      <c r="H45" s="32" t="s">
        <v>183</v>
      </c>
    </row>
    <row r="46" spans="2:8" x14ac:dyDescent="0.25">
      <c r="B46" s="24">
        <v>4</v>
      </c>
      <c r="C46" s="13" t="s">
        <v>46</v>
      </c>
      <c r="D46" s="12"/>
      <c r="E46" s="12"/>
      <c r="F46" s="12"/>
      <c r="G46" s="12"/>
      <c r="H46" s="25"/>
    </row>
    <row r="47" spans="2:8" x14ac:dyDescent="0.25">
      <c r="B47" s="28" t="s">
        <v>156</v>
      </c>
      <c r="C47" s="29" t="s">
        <v>30</v>
      </c>
      <c r="D47" s="33" t="s">
        <v>54</v>
      </c>
      <c r="E47" s="33">
        <v>11.2</v>
      </c>
      <c r="F47" s="11">
        <v>7</v>
      </c>
      <c r="G47" s="5" t="s">
        <v>69</v>
      </c>
      <c r="H47" s="11" t="s">
        <v>153</v>
      </c>
    </row>
    <row r="48" spans="2:8" x14ac:dyDescent="0.25">
      <c r="B48" s="28" t="s">
        <v>157</v>
      </c>
      <c r="C48" s="29" t="s">
        <v>30</v>
      </c>
      <c r="D48" s="33" t="s">
        <v>55</v>
      </c>
      <c r="E48" s="33">
        <v>11.2</v>
      </c>
      <c r="F48" s="11">
        <v>7</v>
      </c>
      <c r="G48" s="5" t="s">
        <v>69</v>
      </c>
      <c r="H48" s="11" t="s">
        <v>153</v>
      </c>
    </row>
    <row r="49" spans="2:8" x14ac:dyDescent="0.25">
      <c r="B49" s="28" t="s">
        <v>158</v>
      </c>
      <c r="C49" s="29" t="s">
        <v>30</v>
      </c>
      <c r="D49" s="33" t="s">
        <v>47</v>
      </c>
      <c r="E49" s="33">
        <v>12</v>
      </c>
      <c r="F49" s="11">
        <v>7</v>
      </c>
      <c r="G49" s="5" t="s">
        <v>69</v>
      </c>
      <c r="H49" s="5" t="s">
        <v>155</v>
      </c>
    </row>
    <row r="50" spans="2:8" ht="15.75" customHeight="1" x14ac:dyDescent="0.25">
      <c r="B50" s="39" t="s">
        <v>201</v>
      </c>
      <c r="C50" s="14"/>
      <c r="D50" s="35"/>
      <c r="E50" s="33">
        <v>34.4</v>
      </c>
      <c r="F50" s="36"/>
      <c r="G50" s="37"/>
      <c r="H50" s="38"/>
    </row>
    <row r="51" spans="2:8" ht="15.75" customHeight="1" x14ac:dyDescent="0.25">
      <c r="B51" s="20" t="s">
        <v>185</v>
      </c>
      <c r="C51" s="21"/>
      <c r="D51" s="22"/>
      <c r="E51" s="22"/>
      <c r="F51" s="45"/>
      <c r="G51" s="45"/>
      <c r="H51" s="23"/>
    </row>
    <row r="52" spans="2:8" x14ac:dyDescent="0.25">
      <c r="B52" s="24">
        <v>5</v>
      </c>
      <c r="C52" s="13" t="s">
        <v>186</v>
      </c>
      <c r="D52" s="12"/>
      <c r="E52" s="12"/>
      <c r="F52" s="12"/>
      <c r="G52" s="12"/>
      <c r="H52" s="25"/>
    </row>
    <row r="53" spans="2:8" x14ac:dyDescent="0.25">
      <c r="B53" s="28" t="s">
        <v>160</v>
      </c>
      <c r="C53" s="2">
        <v>10</v>
      </c>
      <c r="D53" s="2" t="s">
        <v>24</v>
      </c>
      <c r="E53" s="2">
        <v>14.87</v>
      </c>
      <c r="F53" s="61" t="s">
        <v>189</v>
      </c>
      <c r="G53" s="62"/>
      <c r="H53" s="58" t="s">
        <v>152</v>
      </c>
    </row>
    <row r="54" spans="2:8" x14ac:dyDescent="0.25">
      <c r="B54" s="28" t="s">
        <v>161</v>
      </c>
      <c r="C54" s="2">
        <v>11</v>
      </c>
      <c r="D54" s="2" t="s">
        <v>25</v>
      </c>
      <c r="E54" s="2">
        <v>2.71</v>
      </c>
      <c r="F54" s="63"/>
      <c r="G54" s="64"/>
      <c r="H54" s="59"/>
    </row>
    <row r="55" spans="2:8" x14ac:dyDescent="0.25">
      <c r="B55" s="28" t="s">
        <v>162</v>
      </c>
      <c r="C55" s="2">
        <v>12</v>
      </c>
      <c r="D55" s="2" t="s">
        <v>25</v>
      </c>
      <c r="E55" s="2">
        <v>2.0499999999999998</v>
      </c>
      <c r="F55" s="63"/>
      <c r="G55" s="64"/>
      <c r="H55" s="59"/>
    </row>
    <row r="56" spans="2:8" x14ac:dyDescent="0.25">
      <c r="B56" s="28" t="s">
        <v>163</v>
      </c>
      <c r="C56" s="2">
        <v>13</v>
      </c>
      <c r="D56" s="2" t="s">
        <v>25</v>
      </c>
      <c r="E56" s="2">
        <v>2.1800000000000002</v>
      </c>
      <c r="F56" s="63"/>
      <c r="G56" s="64"/>
      <c r="H56" s="59"/>
    </row>
    <row r="57" spans="2:8" x14ac:dyDescent="0.25">
      <c r="B57" s="28" t="s">
        <v>164</v>
      </c>
      <c r="C57" s="2">
        <v>14</v>
      </c>
      <c r="D57" s="2" t="s">
        <v>25</v>
      </c>
      <c r="E57" s="2">
        <v>2.8</v>
      </c>
      <c r="F57" s="63"/>
      <c r="G57" s="64"/>
      <c r="H57" s="59"/>
    </row>
    <row r="58" spans="2:8" ht="15.75" customHeight="1" x14ac:dyDescent="0.25">
      <c r="B58" s="28" t="s">
        <v>165</v>
      </c>
      <c r="C58" s="2"/>
      <c r="D58" s="2" t="s">
        <v>26</v>
      </c>
      <c r="E58" s="2">
        <v>0.86</v>
      </c>
      <c r="F58" s="63"/>
      <c r="G58" s="64"/>
      <c r="H58" s="59"/>
    </row>
    <row r="59" spans="2:8" x14ac:dyDescent="0.25">
      <c r="B59" s="28" t="s">
        <v>166</v>
      </c>
      <c r="C59" s="2"/>
      <c r="D59" s="2" t="s">
        <v>29</v>
      </c>
      <c r="E59" s="2">
        <v>8.76</v>
      </c>
      <c r="F59" s="63"/>
      <c r="G59" s="64"/>
      <c r="H59" s="59"/>
    </row>
    <row r="60" spans="2:8" x14ac:dyDescent="0.25">
      <c r="B60" s="28" t="s">
        <v>167</v>
      </c>
      <c r="C60" s="2"/>
      <c r="D60" s="2" t="s">
        <v>27</v>
      </c>
      <c r="E60" s="2">
        <v>2.14</v>
      </c>
      <c r="F60" s="63"/>
      <c r="G60" s="64"/>
      <c r="H60" s="59"/>
    </row>
    <row r="61" spans="2:8" x14ac:dyDescent="0.25">
      <c r="B61" s="28" t="s">
        <v>168</v>
      </c>
      <c r="C61" s="2"/>
      <c r="D61" s="2" t="s">
        <v>27</v>
      </c>
      <c r="E61" s="2">
        <v>1.81</v>
      </c>
      <c r="F61" s="63"/>
      <c r="G61" s="64"/>
      <c r="H61" s="59"/>
    </row>
    <row r="62" spans="2:8" x14ac:dyDescent="0.25">
      <c r="B62" s="28" t="s">
        <v>169</v>
      </c>
      <c r="C62" s="2">
        <v>19</v>
      </c>
      <c r="D62" s="2" t="s">
        <v>28</v>
      </c>
      <c r="E62" s="2">
        <v>6.11</v>
      </c>
      <c r="F62" s="65"/>
      <c r="G62" s="66"/>
      <c r="H62" s="60"/>
    </row>
    <row r="63" spans="2:8" x14ac:dyDescent="0.25">
      <c r="B63" s="5" t="s">
        <v>193</v>
      </c>
      <c r="C63" s="3"/>
      <c r="D63" s="4"/>
      <c r="E63" s="15">
        <f>SUM(E53:E62)</f>
        <v>44.29</v>
      </c>
      <c r="F63" s="6"/>
      <c r="G63" s="4"/>
      <c r="H63" s="26"/>
    </row>
    <row r="64" spans="2:8" x14ac:dyDescent="0.25">
      <c r="B64" s="24">
        <v>6</v>
      </c>
      <c r="C64" s="13" t="s">
        <v>187</v>
      </c>
      <c r="D64" s="12"/>
      <c r="E64" s="12"/>
      <c r="F64" s="12"/>
      <c r="G64" s="12"/>
      <c r="H64" s="25"/>
    </row>
    <row r="65" spans="2:8" x14ac:dyDescent="0.25">
      <c r="B65" s="28" t="s">
        <v>171</v>
      </c>
      <c r="C65" s="5"/>
      <c r="D65" s="33" t="s">
        <v>40</v>
      </c>
      <c r="E65" s="33">
        <v>5.2</v>
      </c>
      <c r="F65" s="61" t="s">
        <v>189</v>
      </c>
      <c r="G65" s="62"/>
      <c r="H65" s="58" t="s">
        <v>152</v>
      </c>
    </row>
    <row r="66" spans="2:8" x14ac:dyDescent="0.25">
      <c r="B66" s="28" t="s">
        <v>172</v>
      </c>
      <c r="C66" s="5"/>
      <c r="D66" s="33" t="s">
        <v>45</v>
      </c>
      <c r="E66" s="33">
        <v>1.5</v>
      </c>
      <c r="F66" s="63"/>
      <c r="G66" s="64"/>
      <c r="H66" s="59"/>
    </row>
    <row r="67" spans="2:8" x14ac:dyDescent="0.25">
      <c r="B67" s="28" t="s">
        <v>173</v>
      </c>
      <c r="C67" s="5"/>
      <c r="D67" s="33" t="s">
        <v>45</v>
      </c>
      <c r="E67" s="33">
        <v>1.5</v>
      </c>
      <c r="F67" s="63"/>
      <c r="G67" s="64"/>
      <c r="H67" s="59"/>
    </row>
    <row r="68" spans="2:8" x14ac:dyDescent="0.25">
      <c r="B68" s="28" t="s">
        <v>174</v>
      </c>
      <c r="C68" s="5"/>
      <c r="D68" s="33" t="s">
        <v>44</v>
      </c>
      <c r="E68" s="33">
        <v>6</v>
      </c>
      <c r="F68" s="63"/>
      <c r="G68" s="64"/>
      <c r="H68" s="59"/>
    </row>
    <row r="69" spans="2:8" ht="17.25" customHeight="1" x14ac:dyDescent="0.25">
      <c r="B69" s="39" t="s">
        <v>192</v>
      </c>
      <c r="C69" s="14"/>
      <c r="D69" s="35"/>
      <c r="E69" s="33">
        <v>14.2</v>
      </c>
      <c r="F69" s="65"/>
      <c r="G69" s="66"/>
      <c r="H69" s="60"/>
    </row>
    <row r="70" spans="2:8" x14ac:dyDescent="0.25">
      <c r="B70" s="24">
        <v>7</v>
      </c>
      <c r="C70" s="13" t="s">
        <v>188</v>
      </c>
      <c r="D70" s="12"/>
      <c r="E70" s="12"/>
      <c r="F70" s="12"/>
      <c r="G70" s="12"/>
      <c r="H70" s="25"/>
    </row>
    <row r="71" spans="2:8" ht="15" customHeight="1" x14ac:dyDescent="0.25">
      <c r="B71" s="28" t="s">
        <v>175</v>
      </c>
      <c r="C71" s="33"/>
      <c r="D71" s="33" t="s">
        <v>40</v>
      </c>
      <c r="E71" s="33"/>
      <c r="F71" s="61" t="s">
        <v>189</v>
      </c>
      <c r="G71" s="62"/>
      <c r="H71" s="58" t="s">
        <v>152</v>
      </c>
    </row>
    <row r="72" spans="2:8" x14ac:dyDescent="0.25">
      <c r="B72" s="28" t="s">
        <v>176</v>
      </c>
      <c r="C72" s="33"/>
      <c r="D72" s="33" t="s">
        <v>41</v>
      </c>
      <c r="E72" s="33"/>
      <c r="F72" s="63"/>
      <c r="G72" s="64"/>
      <c r="H72" s="59"/>
    </row>
    <row r="73" spans="2:8" x14ac:dyDescent="0.25">
      <c r="B73" s="28" t="s">
        <v>177</v>
      </c>
      <c r="C73" s="2"/>
      <c r="D73" s="33" t="s">
        <v>42</v>
      </c>
      <c r="E73" s="33"/>
      <c r="F73" s="63"/>
      <c r="G73" s="64"/>
      <c r="H73" s="59"/>
    </row>
    <row r="74" spans="2:8" x14ac:dyDescent="0.25">
      <c r="B74" s="28" t="s">
        <v>178</v>
      </c>
      <c r="C74" s="2"/>
      <c r="D74" s="33" t="s">
        <v>43</v>
      </c>
      <c r="E74" s="33"/>
      <c r="F74" s="63"/>
      <c r="G74" s="64"/>
      <c r="H74" s="59"/>
    </row>
    <row r="75" spans="2:8" x14ac:dyDescent="0.25">
      <c r="B75" s="28" t="s">
        <v>179</v>
      </c>
      <c r="C75" s="2"/>
      <c r="D75" s="33" t="s">
        <v>44</v>
      </c>
      <c r="E75" s="52"/>
      <c r="F75" s="63"/>
      <c r="G75" s="64"/>
      <c r="H75" s="59"/>
    </row>
    <row r="76" spans="2:8" x14ac:dyDescent="0.25">
      <c r="B76" s="39" t="s">
        <v>191</v>
      </c>
      <c r="C76" s="14"/>
      <c r="D76" s="35"/>
      <c r="E76" s="40" t="s">
        <v>190</v>
      </c>
      <c r="F76" s="65"/>
      <c r="G76" s="66"/>
      <c r="H76" s="60"/>
    </row>
    <row r="77" spans="2:8" ht="17.25" customHeight="1" x14ac:dyDescent="0.25"/>
    <row r="78" spans="2:8" x14ac:dyDescent="0.25">
      <c r="E78" s="53"/>
    </row>
  </sheetData>
  <sheetProtection sheet="1" objects="1" scenarios="1"/>
  <mergeCells count="8">
    <mergeCell ref="B5:B6"/>
    <mergeCell ref="H65:H69"/>
    <mergeCell ref="H71:H76"/>
    <mergeCell ref="F53:G62"/>
    <mergeCell ref="F65:G69"/>
    <mergeCell ref="F71:G76"/>
    <mergeCell ref="F45:G45"/>
    <mergeCell ref="H53:H62"/>
  </mergeCells>
  <phoneticPr fontId="11" type="noConversion"/>
  <hyperlinks>
    <hyperlink ref="H3" location="Prissskjema!A1" display="-&gt; til arkfanen prisskjema" xr:uid="{AAE397AC-39EF-43C1-8DB5-547D538EDB44}"/>
  </hyperlinks>
  <pageMargins left="0.70866141732283472" right="0.70866141732283472" top="0.74803149606299213" bottom="0.74803149606299213" header="0.31496062992125984" footer="0.31496062992125984"/>
  <pageSetup paperSize="9" scale="92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Prissskjema</vt:lpstr>
      <vt:lpstr>Omfang</vt:lpstr>
      <vt:lpstr>Omfang!_Toc82180104</vt:lpstr>
      <vt:lpstr>Omfang!Utskriftsområde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Lebesby, Kathrine</dc:creator>
  <cp:lastModifiedBy>Lebesby, Kathrine</cp:lastModifiedBy>
  <cp:lastPrinted>2022-02-07T08:32:41Z</cp:lastPrinted>
  <dcterms:created xsi:type="dcterms:W3CDTF">2022-01-12T13:32:17Z</dcterms:created>
  <dcterms:modified xsi:type="dcterms:W3CDTF">2022-03-25T11:25:10Z</dcterms:modified>
</cp:coreProperties>
</file>