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3040" windowHeight="9060" activeTab="2"/>
  </bookViews>
  <sheets>
    <sheet name="Forside" sheetId="1" r:id="rId1"/>
    <sheet name="Instruks for utfylling" sheetId="14" r:id="rId2"/>
    <sheet name="Prisskjema Hovedprodukt" sheetId="2" r:id="rId3"/>
  </sheets>
  <definedNames>
    <definedName name="leverandor">Forside!$C$11</definedName>
    <definedName name="Sum_forbruk">#REF!</definedName>
    <definedName name="Sum_hovedprodukt">'Prisskjema Hovedprodukt'!$G$10:$G$12</definedName>
    <definedName name="Sum_livsløp">'Prisskjema Hovedprodukt'!$G$26:$G$33</definedName>
    <definedName name="Sum_opplæring">'Prisskjema Hovedprodukt'!$G$15:$G$17</definedName>
    <definedName name="Sum_opsjoner">'Prisskjema Hovedprodukt'!$G$23:$G$24</definedName>
    <definedName name="Sum_service">'Prisskjema Hovedprodukt'!$G$19:$G$21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6" i="2" l="1"/>
  <c r="G28" i="2" l="1"/>
  <c r="G23" i="2" l="1"/>
  <c r="G24" i="2"/>
  <c r="G20" i="2" l="1"/>
  <c r="G21" i="2"/>
  <c r="G19" i="2"/>
  <c r="G27" i="2" l="1"/>
  <c r="C5" i="2"/>
  <c r="D22" i="1"/>
  <c r="G15" i="2"/>
  <c r="G16" i="2"/>
  <c r="G17" i="2"/>
  <c r="G11" i="2"/>
  <c r="G12" i="2"/>
  <c r="G10" i="2"/>
  <c r="B22" i="1"/>
  <c r="B24" i="1"/>
  <c r="B23" i="1"/>
  <c r="B21" i="1"/>
  <c r="B20" i="1"/>
  <c r="B4" i="2"/>
  <c r="D24" i="1" l="1"/>
  <c r="D21" i="1"/>
  <c r="D20" i="1"/>
  <c r="G13" i="2"/>
  <c r="D23" i="1"/>
  <c r="D25" i="1" l="1"/>
</calcChain>
</file>

<file path=xl/sharedStrings.xml><?xml version="1.0" encoding="utf-8"?>
<sst xmlns="http://schemas.openxmlformats.org/spreadsheetml/2006/main" count="121" uniqueCount="96">
  <si>
    <t>Leverandør:</t>
  </si>
  <si>
    <t>&lt;fyll inn leverandørnavn&gt;</t>
  </si>
  <si>
    <t>Priselement</t>
  </si>
  <si>
    <t>Beløp</t>
  </si>
  <si>
    <t>Hovedprodukt</t>
  </si>
  <si>
    <t>Antall</t>
  </si>
  <si>
    <t>Enhet</t>
  </si>
  <si>
    <t>Produsent</t>
  </si>
  <si>
    <t>Produksjonsland</t>
  </si>
  <si>
    <t>UNSPSC</t>
  </si>
  <si>
    <t>Tilbudt enhetspris</t>
  </si>
  <si>
    <t>Produktinformasjon</t>
  </si>
  <si>
    <t>Listepris/
veiledende enhetspris</t>
  </si>
  <si>
    <t>Garantitid:</t>
  </si>
  <si>
    <t xml:space="preserve"> år</t>
  </si>
  <si>
    <t>per år</t>
  </si>
  <si>
    <t>Kostnad</t>
  </si>
  <si>
    <t>totalpris</t>
  </si>
  <si>
    <t>per person</t>
  </si>
  <si>
    <t>Levetid/brukstid  lagt til grunn for evaluering av totalkostnad:</t>
  </si>
  <si>
    <t>Totalkostnaden i levetid/brukstid lagt til grunn for evalueringen fratrukket garantitid.</t>
  </si>
  <si>
    <t>Servicenivå 0</t>
  </si>
  <si>
    <t>Servicenivå 1</t>
  </si>
  <si>
    <t>Servicenivå 2</t>
  </si>
  <si>
    <t>Pris oppgis per år, per utstyr</t>
  </si>
  <si>
    <t>per time</t>
  </si>
  <si>
    <t>Pris oppgis per time</t>
  </si>
  <si>
    <t>Totalkostnad</t>
  </si>
  <si>
    <t xml:space="preserve">Oppdragsgiver gjør oppmerksom på at dokumentet består av flere faner. Det er tilbyders ansvar å påse at alle felter som kreves utfylt blir utfylt.
Nedenfor oppsummeres de ulike priselementene som inngår i evalueringen. Den estimerte totalkostnaden legges til grunn for evaluering.
</t>
  </si>
  <si>
    <t>Andre livsløpskostnader</t>
  </si>
  <si>
    <t>Brukeropplæring på brukersted</t>
  </si>
  <si>
    <t>Superbrukeropplæring på brukersted</t>
  </si>
  <si>
    <t>Produktbeskrivelse</t>
  </si>
  <si>
    <t>Kommentar/instruks</t>
  </si>
  <si>
    <t>Fylles ut av tilbyder</t>
  </si>
  <si>
    <t>Instruks for utfylling av fane for Prisskjema</t>
  </si>
  <si>
    <t>Veiledning for utfylling av arkfane "Prisskjema"</t>
  </si>
  <si>
    <t>Hva tilbyder skal gjøre</t>
  </si>
  <si>
    <t>Kolonne i prisskjema</t>
  </si>
  <si>
    <t>Hva skal tilbyder gjøre</t>
  </si>
  <si>
    <t>Kommentar fra oppdragsgiver</t>
  </si>
  <si>
    <t>Observer</t>
  </si>
  <si>
    <t>Oppdragsgivers produktbeskrivelse</t>
  </si>
  <si>
    <t>Angi tilbyders artikkelnummer for tilbudt produkt</t>
  </si>
  <si>
    <t>Angi tilbyders benevnelse for tilbudt produkt</t>
  </si>
  <si>
    <t>Angi tilbyders UNSPSC for tilbudt produkt</t>
  </si>
  <si>
    <t>Utregning som viser tilbudt enhetspris multiplisert med antall</t>
  </si>
  <si>
    <t>Angi produsent av tilbudt produkt</t>
  </si>
  <si>
    <t>Angi produksjonland til tilbudt produkt</t>
  </si>
  <si>
    <t>Listepris/veilende enhetspris</t>
  </si>
  <si>
    <t>Angi tilbyders listepris/veilende enhetspris</t>
  </si>
  <si>
    <t>Angi tilbyders tilbudspris</t>
  </si>
  <si>
    <t>Oppdragsgivers kommentar til produkt og/eller instruks til tilbyder</t>
  </si>
  <si>
    <t>Tilbyder kan gi en kommentar og/eller kort beskrivelse av tilbudt produkt. Særlig aktuelt der hvor tilbudt produkt er satt sammen av flere komponenter og det bes om en totalpris.</t>
  </si>
  <si>
    <t>Antall* "andre livsløpskostnader"</t>
  </si>
  <si>
    <t>Antallet som skal inngå i avtalen / Antallet som danner grunnlag for evaluering</t>
  </si>
  <si>
    <t>For slitedeler/vedlikeholdsdeler skal tilbyder angi nødvendig antall ut fra produsentens anbefaling/krav.
Beskrivelse av utskiftningsgrad/-frekvens gis i kolonne O</t>
  </si>
  <si>
    <t>Hvilken enhet varelinjen skal oppgis pris på.</t>
  </si>
  <si>
    <t>Vekting opsjoner</t>
  </si>
  <si>
    <t>Tilbyders kommentar/beskrivelse</t>
  </si>
  <si>
    <t>Leverandørens artikkelnr.</t>
  </si>
  <si>
    <t>Leverandørens navn på artikkel/produkt</t>
  </si>
  <si>
    <t>Angir hvilken vekt opsjonen har i evaluering av totalkostnad.</t>
  </si>
  <si>
    <t>Leverandøres artikkelnummer</t>
  </si>
  <si>
    <t>Leverandøres navn på artikkel/produkt</t>
  </si>
  <si>
    <t>Opplæring</t>
  </si>
  <si>
    <t>evaluerings-kostnad:</t>
  </si>
  <si>
    <r>
      <t xml:space="preserve">Oppsummering 
</t>
    </r>
    <r>
      <rPr>
        <i/>
        <sz val="10"/>
        <color theme="1"/>
        <rFont val="Calibri"/>
        <family val="2"/>
        <scheme val="minor"/>
      </rPr>
      <t>(alle priser er oppgitt i  NOK ekskl. mva.)</t>
    </r>
  </si>
  <si>
    <t>Informasjon om Bilag 1 - prisskjema:</t>
  </si>
  <si>
    <r>
      <t xml:space="preserve">Arkfane Forside: </t>
    </r>
    <r>
      <rPr>
        <sz val="11"/>
        <color theme="1"/>
        <rFont val="Calibri"/>
        <family val="2"/>
        <scheme val="minor"/>
      </rPr>
      <t>Tilbudets totalkostnad som danner grunnlag for evaluering fremgår av denne fanen. Feltet for garantitid er fylt ut med minstekrav til garantitid. Tilbyder må endre dette dersom det tilbys lengre garantitid enn minstekravet.</t>
    </r>
  </si>
  <si>
    <r>
      <rPr>
        <b/>
        <sz val="11"/>
        <rFont val="Calibri"/>
        <family val="2"/>
        <scheme val="minor"/>
      </rPr>
      <t xml:space="preserve">Arkfane Prisskjema Hovedprodukt: </t>
    </r>
    <r>
      <rPr>
        <sz val="11"/>
        <rFont val="Calibri"/>
        <family val="2"/>
        <scheme val="minor"/>
      </rPr>
      <t xml:space="preserve">Se veiledning for utfylling av arkfanen nedenfor.                                                                                                                                                       </t>
    </r>
  </si>
  <si>
    <t>Sum Hovedprodukt</t>
  </si>
  <si>
    <t>Bilag 1 - Prisskjema 2021/516 Senge- og madrassvasker til Haugesund sjukehus</t>
  </si>
  <si>
    <t>Senge- og madrassvasker (automatisert)</t>
  </si>
  <si>
    <t>Brukeropplæring for ca. 10 brukere.
- Opplæring skal skje på brukerstedet ved leveranse og som oppfølging etter avtale.</t>
  </si>
  <si>
    <t>Superbrukeropplæring for 2 brukere.
- Opplæring skal skje på brukerstedet ved leveranse og som oppfølging etter avtale.</t>
  </si>
  <si>
    <t>Tilbyder må supplere listen med vanlige slitedeler for tilbudt utstyr dersom disse ikke er oppgitt av oppdragsgiver</t>
  </si>
  <si>
    <t xml:space="preserve">Tilbyder skal oppgi antall ganger deler må skiftes i løpet av utstyrets estimerte levetid/brukstid som angitt på forsiden.
Antallet skal være basert på tilbyders/produsentens anbefalte/påkrevde utskiftningsgrad av slitedeler/vedlikeholdsdeler.
Antall oppgis i kolonne E og beskrivelse/forklaring skal gis i kolonne O
</t>
  </si>
  <si>
    <t>Montasje og igangkjøring</t>
  </si>
  <si>
    <t>Opsjon 1: servicenivå (jfr. Bilag 4 - Oversikt over servicenivå)</t>
  </si>
  <si>
    <t>Opsjon 2: Servicekurs</t>
  </si>
  <si>
    <t>Legges til grunn for evalueringen av kostnaden på servicenivå, slitedeler/vedlikeholdsdeler</t>
  </si>
  <si>
    <r>
      <t xml:space="preserve">Det skal tilbys priser i henhold til oppdragsgivers beskrivelse av produkt på alle varelinjer i prisskjema. Tilbyder skal IKKE legge inn eller prise produkter/artikler/opsjoner som ikke er etterspurt av oppdragsgiver. Det kan legges ved et eget dokument dersom tilbyder ønsker å gi slik informasjon til oppdragsgiver
Tilbudt pris på produkter skal angis som netto innkjøpspris (NOK ekskl. mva.).
</t>
    </r>
    <r>
      <rPr>
        <b/>
        <sz val="11"/>
        <color theme="1"/>
        <rFont val="Calibri"/>
        <family val="2"/>
        <scheme val="minor"/>
      </rPr>
      <t>Alle hvite felt i prisskjemaet skal fylles ut. Ikke utfylte felt vil kunne medføre avvisning av tilbudet,</t>
    </r>
    <r>
      <rPr>
        <b/>
        <sz val="11"/>
        <rFont val="Calibri"/>
        <family val="2"/>
        <scheme val="minor"/>
      </rPr>
      <t xml:space="preserve"> jf. Anskaffelsesforskriften § 24-8 . Felt </t>
    </r>
    <r>
      <rPr>
        <b/>
        <sz val="11"/>
        <color theme="1"/>
        <rFont val="Calibri"/>
        <family val="2"/>
        <scheme val="minor"/>
      </rPr>
      <t>som er fargelagt skal ikke fylles ut eller endres. Disse inneholder enten faste verdier, eller faste formler som beregner verdiene.</t>
    </r>
  </si>
  <si>
    <t>Det er antatt at det skal kjøres ca. 85 prosesser pr. dag, og ca 26520 pr. år Vi vil legge til grunn gjeldende strømpriser på tidsfristen for levering av tilbud</t>
  </si>
  <si>
    <t>Se over. Vi vil legge til grunn gjeldende priser pr. liter vann på tidsfristen for levering av tilbud</t>
  </si>
  <si>
    <t>Se over. Vi vil legge til grunn literpris på vaskekjemi som er på avtale i dag.</t>
  </si>
  <si>
    <t>Strømforbruk pr. prosess, oppgi i kwh</t>
  </si>
  <si>
    <t>Vannforbruk pr. prosess oppgi i liter pr. prosess</t>
  </si>
  <si>
    <t>Kjemiforbruk i liter pr. prosess</t>
  </si>
  <si>
    <t>Forbruk pr. prosess legges inn i kolonne N</t>
  </si>
  <si>
    <t>Forbruk pr. år</t>
  </si>
  <si>
    <t>Prosesser pr. år</t>
  </si>
  <si>
    <t>Kurset skal gi deltaker tilstrekkelig kompetanse til å utføre
førstelinjeservice og vedlikehold</t>
  </si>
  <si>
    <t xml:space="preserve">Servicekurs (teknisk personell)
</t>
  </si>
  <si>
    <t>Tilbyder skal gi teknisk personell en teknisk gjennomgang av utstyret ved levering.</t>
  </si>
  <si>
    <t>Teknisk gjennomgang av utstyr ved levering for  teknisk personell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</si>
</sst>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kr&quot;\ * #,##0.00_-;\-&quot;kr&quot;\ * #,##0.00_-;_-&quot;kr&quot;\ * &quot;-&quot;??_-;_-@_-"/>
    <numFmt numFmtId="43" formatCode="_-* #,##0.00_-;\-* #,##0.00_-;_-* &quot;-&quot;??_-;_-@_-"/>
    <numFmt numFmtId="164" formatCode="_ * #,##0.00_ ;_ * \-#,##0.00_ ;_ * &quot;-&quot;??_ ;_ @_ "/>
    <numFmt numFmtId="165" formatCode="_-* #,##0_-;\-* #,##0_-;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i/>
      <sz val="10"/>
      <color theme="1"/>
      <name val="Calibri"/>
      <family val="2"/>
      <scheme val="minor"/>
    </font>
    <font>
      <i/>
      <sz val="9"/>
      <color theme="1"/>
      <name val="Calibri"/>
      <family val="2"/>
      <scheme val="minor"/>
    </font>
    <font>
      <sz val="10"/>
      <name val="Arial"/>
      <family val="2"/>
    </font>
    <font>
      <b/>
      <sz val="18"/>
      <color theme="3"/>
      <name val="Calibri Light"/>
      <family val="2"/>
      <scheme val="major"/>
    </font>
    <font>
      <b/>
      <sz val="22"/>
      <color theme="0"/>
      <name val="Calibri"/>
      <family val="2"/>
      <scheme val="minor"/>
    </font>
    <font>
      <u/>
      <sz val="22"/>
      <color rgb="FF0033CC"/>
      <name val="Calibri"/>
      <family val="2"/>
      <scheme val="minor"/>
    </font>
    <font>
      <u/>
      <sz val="11"/>
      <color theme="10"/>
      <name val="Calibri"/>
      <family val="2"/>
    </font>
    <font>
      <sz val="11"/>
      <color rgb="FF0000FF"/>
      <name val="Calibri"/>
      <family val="2"/>
      <scheme val="minor"/>
    </font>
    <font>
      <b/>
      <sz val="11"/>
      <name val="Calibri"/>
      <family val="2"/>
      <scheme val="minor"/>
    </font>
    <font>
      <sz val="11"/>
      <name val="Calibri"/>
      <family val="2"/>
      <scheme val="minor"/>
    </font>
    <font>
      <sz val="10"/>
      <name val="Arial"/>
      <family val="2"/>
    </font>
    <font>
      <sz val="10"/>
      <name val="MS Sans Serif"/>
      <family val="2"/>
    </font>
    <font>
      <b/>
      <sz val="14"/>
      <name val="Calibri"/>
      <family val="2"/>
      <scheme val="minor"/>
    </font>
    <font>
      <i/>
      <sz val="10"/>
      <color rgb="FF0000FF"/>
      <name val="Calibri"/>
      <family val="2"/>
      <scheme val="minor"/>
    </font>
    <font>
      <i/>
      <sz val="10"/>
      <name val="Calibri"/>
      <family val="2"/>
      <scheme val="minor"/>
    </font>
    <font>
      <sz val="10"/>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4"/>
        <bgColor indexed="64"/>
      </patternFill>
    </fill>
    <fill>
      <patternFill patternType="solid">
        <fgColor theme="4" tint="0.59999389629810485"/>
        <bgColor indexed="64"/>
      </patternFill>
    </fill>
    <fill>
      <patternFill patternType="solid">
        <fgColor theme="4"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s>
  <cellStyleXfs count="12">
    <xf numFmtId="0" fontId="0" fillId="0" borderId="0"/>
    <xf numFmtId="43" fontId="1" fillId="0" borderId="0" applyFont="0" applyFill="0" applyBorder="0" applyAlignment="0" applyProtection="0"/>
    <xf numFmtId="0" fontId="7" fillId="0" borderId="0"/>
    <xf numFmtId="164" fontId="7" fillId="0" borderId="0" applyFont="0" applyFill="0" applyBorder="0" applyAlignment="0" applyProtection="0"/>
    <xf numFmtId="0" fontId="8" fillId="0" borderId="0" applyNumberFormat="0" applyFill="0" applyBorder="0" applyAlignment="0" applyProtection="0"/>
    <xf numFmtId="0" fontId="11" fillId="0" borderId="0" applyNumberFormat="0" applyFill="0" applyBorder="0" applyAlignment="0" applyProtection="0">
      <alignment vertical="top"/>
      <protection locked="0"/>
    </xf>
    <xf numFmtId="0" fontId="15" fillId="0" borderId="0"/>
    <xf numFmtId="0" fontId="16" fillId="0" borderId="0"/>
    <xf numFmtId="16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7" fillId="0" borderId="0"/>
  </cellStyleXfs>
  <cellXfs count="112">
    <xf numFmtId="0" fontId="0" fillId="0" borderId="0" xfId="0"/>
    <xf numFmtId="0" fontId="3" fillId="0" borderId="0" xfId="0" applyFont="1"/>
    <xf numFmtId="0" fontId="0" fillId="0" borderId="0" xfId="0" applyFill="1" applyBorder="1" applyAlignment="1">
      <alignment wrapText="1"/>
    </xf>
    <xf numFmtId="0" fontId="0" fillId="0" borderId="0" xfId="0" applyAlignment="1">
      <alignment horizontal="center" vertical="center" wrapText="1"/>
    </xf>
    <xf numFmtId="0" fontId="4" fillId="3" borderId="1" xfId="0" applyFont="1" applyFill="1" applyBorder="1" applyAlignment="1">
      <alignment horizontal="center" vertical="center" wrapText="1"/>
    </xf>
    <xf numFmtId="0" fontId="0" fillId="3" borderId="1" xfId="0" applyFill="1" applyBorder="1" applyAlignment="1">
      <alignment horizontal="left" vertical="top"/>
    </xf>
    <xf numFmtId="0" fontId="0" fillId="3" borderId="1" xfId="0" applyFill="1" applyBorder="1" applyAlignment="1">
      <alignment horizontal="left" vertical="top" wrapText="1"/>
    </xf>
    <xf numFmtId="0" fontId="5" fillId="3"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0" fillId="2" borderId="1" xfId="0" applyFill="1" applyBorder="1" applyAlignment="1">
      <alignment horizontal="left" vertical="top" wrapText="1"/>
    </xf>
    <xf numFmtId="0" fontId="2" fillId="3" borderId="1" xfId="0" applyFont="1" applyFill="1" applyBorder="1" applyAlignment="1">
      <alignment horizontal="center" vertical="top"/>
    </xf>
    <xf numFmtId="9" fontId="0" fillId="2" borderId="1" xfId="0" applyNumberFormat="1" applyFill="1" applyBorder="1" applyAlignment="1">
      <alignment horizontal="center" vertical="top"/>
    </xf>
    <xf numFmtId="0" fontId="0" fillId="2" borderId="1" xfId="0" applyFill="1" applyBorder="1" applyAlignment="1">
      <alignment horizontal="center" vertical="top"/>
    </xf>
    <xf numFmtId="0" fontId="0" fillId="3" borderId="1" xfId="0" applyFill="1" applyBorder="1" applyAlignment="1">
      <alignment horizontal="center" vertical="top"/>
    </xf>
    <xf numFmtId="3" fontId="0" fillId="3" borderId="1" xfId="0" applyNumberFormat="1" applyFill="1" applyBorder="1" applyAlignment="1">
      <alignment horizontal="center" vertical="top"/>
    </xf>
    <xf numFmtId="0" fontId="0" fillId="0" borderId="0" xfId="0" applyAlignment="1">
      <alignment horizontal="center" vertical="top"/>
    </xf>
    <xf numFmtId="0" fontId="2" fillId="3" borderId="1" xfId="0" applyFont="1" applyFill="1" applyBorder="1"/>
    <xf numFmtId="165" fontId="0" fillId="2" borderId="1" xfId="1" applyNumberFormat="1" applyFont="1" applyFill="1" applyBorder="1" applyAlignment="1">
      <alignment horizontal="center" vertical="top"/>
    </xf>
    <xf numFmtId="165" fontId="2" fillId="3" borderId="1" xfId="1" applyNumberFormat="1" applyFont="1" applyFill="1" applyBorder="1" applyAlignment="1">
      <alignment horizontal="right"/>
    </xf>
    <xf numFmtId="0" fontId="5" fillId="2" borderId="1" xfId="0" quotePrefix="1" applyFont="1" applyFill="1" applyBorder="1" applyAlignment="1">
      <alignment horizontal="left" vertical="top" wrapText="1"/>
    </xf>
    <xf numFmtId="0" fontId="0" fillId="2" borderId="1" xfId="0" applyFill="1" applyBorder="1" applyAlignment="1">
      <alignment horizontal="center" vertical="top" wrapText="1"/>
    </xf>
    <xf numFmtId="0" fontId="0" fillId="3" borderId="1" xfId="0" applyFill="1" applyBorder="1" applyAlignment="1">
      <alignment horizontal="center" vertical="top" wrapText="1"/>
    </xf>
    <xf numFmtId="0" fontId="2" fillId="3" borderId="1" xfId="0" applyFont="1" applyFill="1" applyBorder="1" applyAlignment="1">
      <alignment horizontal="left" vertical="center" wrapText="1"/>
    </xf>
    <xf numFmtId="0" fontId="4" fillId="3" borderId="1" xfId="0" applyFont="1" applyFill="1" applyBorder="1" applyAlignment="1">
      <alignment horizontal="center" vertical="top" wrapText="1"/>
    </xf>
    <xf numFmtId="0" fontId="0" fillId="0" borderId="1" xfId="0" applyFill="1" applyBorder="1" applyAlignment="1">
      <alignment horizontal="center" vertical="top"/>
    </xf>
    <xf numFmtId="0" fontId="0" fillId="0" borderId="1" xfId="0" applyFill="1" applyBorder="1" applyAlignment="1">
      <alignment horizontal="left" vertical="top"/>
    </xf>
    <xf numFmtId="0" fontId="5" fillId="0" borderId="1" xfId="0" applyFont="1" applyFill="1" applyBorder="1" applyAlignment="1">
      <alignment vertical="center" wrapText="1"/>
    </xf>
    <xf numFmtId="3" fontId="0" fillId="0" borderId="1" xfId="0" applyNumberFormat="1" applyFill="1" applyBorder="1" applyAlignment="1">
      <alignment horizontal="center" vertical="top"/>
    </xf>
    <xf numFmtId="0" fontId="5" fillId="3" borderId="1" xfId="0" quotePrefix="1" applyFont="1" applyFill="1" applyBorder="1" applyAlignment="1">
      <alignment horizontal="center" wrapText="1"/>
    </xf>
    <xf numFmtId="0" fontId="10" fillId="0" borderId="0" xfId="0" applyFont="1" applyAlignment="1">
      <alignment horizontal="center"/>
    </xf>
    <xf numFmtId="0" fontId="0" fillId="0" borderId="0" xfId="0" applyFont="1" applyAlignment="1">
      <alignment vertical="center"/>
    </xf>
    <xf numFmtId="0" fontId="11" fillId="0" borderId="0" xfId="5" applyAlignment="1" applyProtection="1">
      <alignment horizontal="left"/>
    </xf>
    <xf numFmtId="0" fontId="2" fillId="6" borderId="1" xfId="0" applyFont="1" applyFill="1" applyBorder="1"/>
    <xf numFmtId="0" fontId="0" fillId="7" borderId="1" xfId="0" applyFont="1" applyFill="1" applyBorder="1"/>
    <xf numFmtId="0" fontId="0" fillId="7" borderId="1" xfId="0" applyFill="1" applyBorder="1"/>
    <xf numFmtId="0" fontId="0" fillId="7" borderId="1" xfId="0" applyFill="1" applyBorder="1" applyAlignment="1">
      <alignment wrapText="1"/>
    </xf>
    <xf numFmtId="0" fontId="0" fillId="0" borderId="0" xfId="0" applyBorder="1" applyAlignment="1">
      <alignment horizontal="left" vertical="top"/>
    </xf>
    <xf numFmtId="0" fontId="0" fillId="0" borderId="0" xfId="0" applyBorder="1" applyAlignment="1">
      <alignment vertical="top"/>
    </xf>
    <xf numFmtId="0" fontId="0" fillId="0" borderId="0" xfId="0" applyBorder="1" applyAlignment="1">
      <alignment horizontal="left" vertical="top" wrapText="1"/>
    </xf>
    <xf numFmtId="0" fontId="0" fillId="7" borderId="1" xfId="0" applyFill="1" applyBorder="1" applyAlignment="1">
      <alignment vertical="top" wrapText="1"/>
    </xf>
    <xf numFmtId="0" fontId="0" fillId="0" borderId="1" xfId="0" applyFill="1" applyBorder="1" applyAlignment="1">
      <alignment horizontal="center" vertical="top" wrapText="1"/>
    </xf>
    <xf numFmtId="0" fontId="0" fillId="2" borderId="1" xfId="0" quotePrefix="1" applyFill="1" applyBorder="1" applyAlignment="1">
      <alignment horizontal="left" vertical="center"/>
    </xf>
    <xf numFmtId="0" fontId="6" fillId="2" borderId="1" xfId="0" applyFont="1" applyFill="1" applyBorder="1" applyAlignment="1">
      <alignment wrapText="1"/>
    </xf>
    <xf numFmtId="165" fontId="0" fillId="2" borderId="1" xfId="1" applyNumberFormat="1" applyFont="1" applyFill="1" applyBorder="1" applyAlignment="1">
      <alignment horizontal="right" vertical="center"/>
    </xf>
    <xf numFmtId="0" fontId="6" fillId="2" borderId="1" xfId="0" applyFont="1" applyFill="1" applyBorder="1" applyAlignment="1">
      <alignment vertical="top" wrapText="1"/>
    </xf>
    <xf numFmtId="0" fontId="0" fillId="2" borderId="0" xfId="0" applyFill="1"/>
    <xf numFmtId="0" fontId="3" fillId="2" borderId="0" xfId="0" applyFont="1" applyFill="1"/>
    <xf numFmtId="0" fontId="0" fillId="2" borderId="0" xfId="0" applyFill="1" applyAlignment="1">
      <alignment horizontal="center" vertical="top"/>
    </xf>
    <xf numFmtId="0" fontId="2" fillId="2" borderId="0" xfId="0" applyFont="1" applyFill="1" applyAlignment="1">
      <alignment horizontal="center" vertical="top"/>
    </xf>
    <xf numFmtId="0" fontId="3" fillId="2" borderId="0" xfId="0" applyFont="1" applyFill="1" applyAlignment="1">
      <alignment horizontal="left"/>
    </xf>
    <xf numFmtId="0" fontId="0" fillId="2" borderId="1" xfId="0" applyFill="1" applyBorder="1"/>
    <xf numFmtId="0" fontId="0" fillId="2" borderId="0" xfId="0" applyFill="1" applyAlignment="1"/>
    <xf numFmtId="0" fontId="2" fillId="7" borderId="1" xfId="0" applyFont="1" applyFill="1" applyBorder="1"/>
    <xf numFmtId="0" fontId="2" fillId="7" borderId="1" xfId="0" applyFont="1" applyFill="1" applyBorder="1" applyAlignment="1">
      <alignment vertical="top"/>
    </xf>
    <xf numFmtId="0" fontId="18" fillId="2" borderId="1" xfId="0" quotePrefix="1" applyFont="1" applyFill="1" applyBorder="1" applyAlignment="1">
      <alignment horizontal="left" vertical="top" wrapText="1"/>
    </xf>
    <xf numFmtId="0" fontId="6" fillId="3" borderId="1" xfId="0" applyFont="1" applyFill="1" applyBorder="1" applyAlignment="1">
      <alignment horizontal="center" vertical="top" wrapText="1"/>
    </xf>
    <xf numFmtId="0" fontId="12" fillId="4" borderId="1" xfId="0" applyFont="1" applyFill="1" applyBorder="1" applyAlignment="1">
      <alignment horizontal="center" vertical="center"/>
    </xf>
    <xf numFmtId="0" fontId="2" fillId="3" borderId="1" xfId="0" applyFont="1" applyFill="1" applyBorder="1" applyAlignment="1">
      <alignment horizontal="left" vertical="top"/>
    </xf>
    <xf numFmtId="0" fontId="17" fillId="0" borderId="0" xfId="0" applyFont="1"/>
    <xf numFmtId="0" fontId="13" fillId="3" borderId="1" xfId="0" applyFont="1" applyFill="1" applyBorder="1" applyAlignment="1">
      <alignment horizontal="left" vertical="top" wrapText="1"/>
    </xf>
    <xf numFmtId="0" fontId="14" fillId="2" borderId="1" xfId="0" applyFont="1" applyFill="1" applyBorder="1" applyAlignment="1">
      <alignment horizontal="left" vertical="top" wrapText="1"/>
    </xf>
    <xf numFmtId="0" fontId="19" fillId="2" borderId="1" xfId="0" quotePrefix="1" applyFont="1" applyFill="1" applyBorder="1" applyAlignment="1">
      <alignment horizontal="left" vertical="top" wrapText="1"/>
    </xf>
    <xf numFmtId="9" fontId="14" fillId="2" borderId="1" xfId="0" applyNumberFormat="1" applyFont="1" applyFill="1" applyBorder="1" applyAlignment="1">
      <alignment horizontal="center" vertical="top"/>
    </xf>
    <xf numFmtId="0" fontId="14" fillId="2" borderId="1" xfId="0" applyFont="1" applyFill="1" applyBorder="1" applyAlignment="1">
      <alignment horizontal="center" vertical="top"/>
    </xf>
    <xf numFmtId="0" fontId="14" fillId="2" borderId="1" xfId="0" applyFont="1" applyFill="1" applyBorder="1" applyAlignment="1">
      <alignment horizontal="center" vertical="top" wrapText="1"/>
    </xf>
    <xf numFmtId="0" fontId="14" fillId="2" borderId="1" xfId="0" applyFont="1" applyFill="1" applyBorder="1" applyAlignment="1">
      <alignment horizontal="left" vertical="top" wrapText="1"/>
    </xf>
    <xf numFmtId="0" fontId="19" fillId="2" borderId="1" xfId="0" quotePrefix="1" applyFont="1" applyFill="1" applyBorder="1" applyAlignment="1">
      <alignment horizontal="left" vertical="top" wrapText="1"/>
    </xf>
    <xf numFmtId="0" fontId="0" fillId="3" borderId="1" xfId="0" applyFill="1" applyBorder="1" applyAlignment="1">
      <alignment horizontal="left" vertical="top"/>
    </xf>
    <xf numFmtId="0" fontId="5" fillId="3" borderId="1" xfId="0" applyFont="1" applyFill="1" applyBorder="1" applyAlignment="1">
      <alignment horizontal="left" vertical="top" wrapText="1"/>
    </xf>
    <xf numFmtId="0" fontId="0" fillId="3" borderId="1" xfId="0" applyFill="1" applyBorder="1" applyAlignment="1">
      <alignment horizontal="center" vertical="top"/>
    </xf>
    <xf numFmtId="3" fontId="0" fillId="3" borderId="1" xfId="0" applyNumberFormat="1" applyFill="1" applyBorder="1" applyAlignment="1">
      <alignment horizontal="center" vertical="top"/>
    </xf>
    <xf numFmtId="0" fontId="0" fillId="3" borderId="1" xfId="0" applyFill="1" applyBorder="1" applyAlignment="1">
      <alignment horizontal="center" vertical="top" wrapText="1"/>
    </xf>
    <xf numFmtId="0" fontId="5" fillId="3" borderId="1" xfId="0" quotePrefix="1" applyFont="1" applyFill="1" applyBorder="1" applyAlignment="1">
      <alignment horizontal="left" vertical="top" wrapText="1"/>
    </xf>
    <xf numFmtId="0" fontId="2" fillId="3" borderId="1" xfId="0" applyFont="1" applyFill="1" applyBorder="1" applyAlignment="1">
      <alignment horizontal="left" vertical="center" wrapText="1"/>
    </xf>
    <xf numFmtId="0" fontId="4" fillId="3" borderId="1" xfId="0" applyFont="1" applyFill="1" applyBorder="1" applyAlignment="1">
      <alignment horizontal="center" wrapText="1"/>
    </xf>
    <xf numFmtId="0" fontId="5" fillId="3" borderId="1" xfId="0" applyFont="1" applyFill="1" applyBorder="1" applyAlignment="1">
      <alignment horizontal="center" wrapText="1"/>
    </xf>
    <xf numFmtId="16" fontId="2" fillId="0" borderId="0" xfId="0" quotePrefix="1" applyNumberFormat="1" applyFont="1" applyAlignment="1">
      <alignment horizontal="center" vertical="center"/>
    </xf>
    <xf numFmtId="0" fontId="14" fillId="2" borderId="1" xfId="0" applyFont="1" applyFill="1" applyBorder="1" applyAlignment="1">
      <alignment horizontal="center" vertical="center"/>
    </xf>
    <xf numFmtId="1" fontId="0" fillId="2" borderId="1" xfId="0" applyNumberFormat="1" applyFill="1" applyBorder="1" applyAlignment="1">
      <alignment horizontal="center" vertical="top"/>
    </xf>
    <xf numFmtId="43" fontId="2" fillId="3" borderId="1" xfId="1" applyFont="1" applyFill="1" applyBorder="1" applyAlignment="1">
      <alignment horizontal="right" vertical="top"/>
    </xf>
    <xf numFmtId="4" fontId="0" fillId="0" borderId="1" xfId="0" applyNumberFormat="1" applyFill="1" applyBorder="1" applyAlignment="1">
      <alignment horizontal="center" vertical="top"/>
    </xf>
    <xf numFmtId="0" fontId="20" fillId="3" borderId="1" xfId="0" applyFont="1" applyFill="1" applyBorder="1" applyAlignment="1">
      <alignment horizontal="center" vertical="top" wrapText="1"/>
    </xf>
    <xf numFmtId="0" fontId="2" fillId="3" borderId="2" xfId="0" applyFont="1" applyFill="1" applyBorder="1" applyAlignment="1">
      <alignment horizontal="left" vertical="top"/>
    </xf>
    <xf numFmtId="0" fontId="0" fillId="0" borderId="3" xfId="0" applyBorder="1" applyAlignment="1">
      <alignment horizontal="left" vertical="top"/>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1" xfId="0" applyFill="1" applyBorder="1" applyAlignment="1">
      <alignment vertical="top" wrapText="1"/>
    </xf>
    <xf numFmtId="0" fontId="0" fillId="0" borderId="1" xfId="0" applyBorder="1" applyAlignment="1">
      <alignment wrapText="1"/>
    </xf>
    <xf numFmtId="0" fontId="2" fillId="3" borderId="1" xfId="0" applyFont="1" applyFill="1" applyBorder="1" applyAlignment="1">
      <alignment horizontal="center" vertical="top" wrapText="1"/>
    </xf>
    <xf numFmtId="0" fontId="0" fillId="0" borderId="1" xfId="0" applyBorder="1" applyAlignment="1">
      <alignment horizontal="center" vertical="top"/>
    </xf>
    <xf numFmtId="0" fontId="0" fillId="0" borderId="1" xfId="0" applyBorder="1" applyAlignment="1"/>
    <xf numFmtId="0" fontId="12" fillId="0" borderId="1" xfId="0" applyFont="1" applyFill="1" applyBorder="1" applyAlignment="1"/>
    <xf numFmtId="0" fontId="0" fillId="0" borderId="1" xfId="0" applyFill="1" applyBorder="1" applyAlignment="1"/>
    <xf numFmtId="0" fontId="2" fillId="3" borderId="1" xfId="0" applyFont="1" applyFill="1" applyBorder="1" applyAlignment="1">
      <alignment horizontal="right" vertical="top"/>
    </xf>
    <xf numFmtId="0" fontId="0" fillId="2" borderId="2" xfId="0" applyFill="1" applyBorder="1" applyAlignment="1">
      <alignment horizontal="left" vertical="center" wrapText="1"/>
    </xf>
    <xf numFmtId="0" fontId="9" fillId="5" borderId="0" xfId="0" applyFont="1" applyFill="1" applyAlignment="1">
      <alignment horizontal="left"/>
    </xf>
    <xf numFmtId="0" fontId="14" fillId="0" borderId="2" xfId="0" applyFont="1" applyBorder="1" applyAlignment="1">
      <alignment horizontal="left" vertical="top" wrapText="1"/>
    </xf>
    <xf numFmtId="0" fontId="14" fillId="0" borderId="4" xfId="0" applyFont="1" applyBorder="1" applyAlignment="1">
      <alignment horizontal="left" vertical="top" wrapText="1"/>
    </xf>
    <xf numFmtId="0" fontId="14" fillId="0" borderId="3" xfId="0" applyFont="1" applyBorder="1" applyAlignment="1">
      <alignment horizontal="left" vertical="top" wrapText="1"/>
    </xf>
    <xf numFmtId="0" fontId="2" fillId="3" borderId="5"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2" fillId="3" borderId="7" xfId="0" applyFont="1" applyFill="1" applyBorder="1" applyAlignment="1" applyProtection="1">
      <alignment horizontal="center" vertical="center" wrapText="1"/>
    </xf>
    <xf numFmtId="0" fontId="0" fillId="0" borderId="8" xfId="0" applyFont="1" applyFill="1" applyBorder="1" applyAlignment="1" applyProtection="1">
      <alignment horizontal="left" vertical="top" wrapText="1"/>
    </xf>
    <xf numFmtId="0" fontId="0" fillId="0" borderId="9" xfId="0" applyFont="1" applyFill="1" applyBorder="1" applyAlignment="1" applyProtection="1">
      <alignment horizontal="left" vertical="top" wrapText="1"/>
    </xf>
    <xf numFmtId="0" fontId="0" fillId="0" borderId="10" xfId="0" applyFont="1" applyFill="1" applyBorder="1" applyAlignment="1" applyProtection="1">
      <alignment horizontal="left" vertical="top" wrapText="1"/>
    </xf>
    <xf numFmtId="0" fontId="2" fillId="0" borderId="2" xfId="0" applyFont="1"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top" wrapText="1"/>
    </xf>
    <xf numFmtId="0" fontId="0" fillId="3" borderId="1" xfId="0" applyFill="1" applyBorder="1" applyAlignment="1"/>
    <xf numFmtId="0" fontId="2" fillId="3" borderId="2" xfId="0" applyFont="1" applyFill="1" applyBorder="1" applyAlignment="1">
      <alignment horizontal="center"/>
    </xf>
    <xf numFmtId="0" fontId="2" fillId="3" borderId="4" xfId="0" applyFont="1" applyFill="1" applyBorder="1" applyAlignment="1">
      <alignment horizontal="center"/>
    </xf>
    <xf numFmtId="0" fontId="0" fillId="0" borderId="3" xfId="0" applyBorder="1" applyAlignment="1">
      <alignment horizontal="center"/>
    </xf>
  </cellXfs>
  <cellStyles count="12">
    <cellStyle name="Hyperkobling" xfId="5" builtinId="8"/>
    <cellStyle name="Komma" xfId="1" builtinId="3"/>
    <cellStyle name="Komma 2" xfId="3"/>
    <cellStyle name="Komma 3" xfId="8"/>
    <cellStyle name="Komma 4" xfId="9"/>
    <cellStyle name="Normal" xfId="0" builtinId="0"/>
    <cellStyle name="Normal 2" xfId="2"/>
    <cellStyle name="Normal 2 2" xfId="7"/>
    <cellStyle name="Normal 3" xfId="6"/>
    <cellStyle name="Normal 3 2" xfId="11"/>
    <cellStyle name="Tittel 2" xfId="4"/>
    <cellStyle name="Valuta 2" xfId="10"/>
  </cellStyles>
  <dxfs count="0"/>
  <tableStyles count="0" defaultTableStyle="TableStyleMedium2" defaultPivotStyle="PivotStyleLight16"/>
  <colors>
    <mruColors>
      <color rgb="FF0000FF"/>
      <color rgb="FF00338D"/>
      <color rgb="FF000099"/>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2</xdr:row>
      <xdr:rowOff>19050</xdr:rowOff>
    </xdr:from>
    <xdr:to>
      <xdr:col>3</xdr:col>
      <xdr:colOff>971550</xdr:colOff>
      <xdr:row>5</xdr:row>
      <xdr:rowOff>168982</xdr:rowOff>
    </xdr:to>
    <xdr:pic>
      <xdr:nvPicPr>
        <xdr:cNvPr id="2" name="Bild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9125" y="400050"/>
          <a:ext cx="3962400" cy="7214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85725</xdr:colOff>
      <xdr:row>0</xdr:row>
      <xdr:rowOff>91440</xdr:rowOff>
    </xdr:from>
    <xdr:to>
      <xdr:col>1</xdr:col>
      <xdr:colOff>2382968</xdr:colOff>
      <xdr:row>2</xdr:row>
      <xdr:rowOff>133350</xdr:rowOff>
    </xdr:to>
    <xdr:pic>
      <xdr:nvPicPr>
        <xdr:cNvPr id="2" name="Bild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 y="91440"/>
          <a:ext cx="2282003" cy="4038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F25"/>
  <sheetViews>
    <sheetView showGridLines="0" topLeftCell="A13" zoomScale="120" zoomScaleNormal="120" workbookViewId="0">
      <selection activeCell="B24" sqref="B24:C24"/>
    </sheetView>
  </sheetViews>
  <sheetFormatPr baseColWidth="10" defaultColWidth="8.85546875" defaultRowHeight="15" x14ac:dyDescent="0.25"/>
  <cols>
    <col min="2" max="2" width="39.5703125" customWidth="1"/>
    <col min="3" max="3" width="5.5703125" customWidth="1"/>
    <col min="4" max="4" width="17.42578125" customWidth="1"/>
    <col min="5" max="5" width="32.42578125" customWidth="1"/>
  </cols>
  <sheetData>
    <row r="9" spans="2:6" ht="18.75" x14ac:dyDescent="0.3">
      <c r="B9" s="58" t="s">
        <v>72</v>
      </c>
    </row>
    <row r="11" spans="2:6" x14ac:dyDescent="0.25">
      <c r="B11" s="16" t="s">
        <v>0</v>
      </c>
      <c r="C11" s="91" t="s">
        <v>1</v>
      </c>
      <c r="D11" s="92"/>
      <c r="E11" s="92"/>
    </row>
    <row r="13" spans="2:6" ht="84" customHeight="1" x14ac:dyDescent="0.25">
      <c r="B13" s="86" t="s">
        <v>28</v>
      </c>
      <c r="C13" s="87"/>
      <c r="D13" s="87"/>
      <c r="E13" s="87"/>
      <c r="F13" s="2"/>
    </row>
    <row r="15" spans="2:6" ht="36.75" x14ac:dyDescent="0.25">
      <c r="B15" s="8" t="s">
        <v>19</v>
      </c>
      <c r="C15" s="77">
        <v>10</v>
      </c>
      <c r="D15" s="41" t="s">
        <v>14</v>
      </c>
      <c r="E15" s="42" t="s">
        <v>81</v>
      </c>
    </row>
    <row r="16" spans="2:6" x14ac:dyDescent="0.25">
      <c r="B16" s="8" t="s">
        <v>13</v>
      </c>
      <c r="C16" s="56">
        <v>2</v>
      </c>
      <c r="D16" s="41" t="s">
        <v>14</v>
      </c>
      <c r="E16" s="42"/>
    </row>
    <row r="18" spans="2:5" ht="29.1" customHeight="1" x14ac:dyDescent="0.25">
      <c r="B18" s="88" t="s">
        <v>67</v>
      </c>
      <c r="C18" s="89"/>
      <c r="D18" s="89"/>
      <c r="E18" s="90"/>
    </row>
    <row r="19" spans="2:5" x14ac:dyDescent="0.25">
      <c r="B19" s="82" t="s">
        <v>2</v>
      </c>
      <c r="C19" s="83"/>
      <c r="D19" s="10" t="s">
        <v>3</v>
      </c>
      <c r="E19" s="10"/>
    </row>
    <row r="20" spans="2:5" x14ac:dyDescent="0.25">
      <c r="B20" s="84" t="str">
        <f>'Prisskjema Hovedprodukt'!B9</f>
        <v>Hovedprodukt</v>
      </c>
      <c r="C20" s="85"/>
      <c r="D20" s="43">
        <f>SUM(Sum_hovedprodukt)</f>
        <v>0</v>
      </c>
      <c r="E20" s="42"/>
    </row>
    <row r="21" spans="2:5" x14ac:dyDescent="0.25">
      <c r="B21" s="84" t="str">
        <f>'Prisskjema Hovedprodukt'!B14</f>
        <v>Opplæring</v>
      </c>
      <c r="C21" s="85"/>
      <c r="D21" s="43">
        <f>SUM(Sum_opplæring)</f>
        <v>0</v>
      </c>
      <c r="E21" s="42"/>
    </row>
    <row r="22" spans="2:5" ht="27.2" customHeight="1" x14ac:dyDescent="0.25">
      <c r="B22" s="94" t="str">
        <f>'Prisskjema Hovedprodukt'!B18</f>
        <v>Opsjon 1: servicenivå (jfr. Bilag 4 - Oversikt over servicenivå)</v>
      </c>
      <c r="C22" s="85"/>
      <c r="D22" s="43">
        <f>SUM(Sum_service)*(C15-C16)</f>
        <v>0</v>
      </c>
      <c r="E22" s="44" t="s">
        <v>20</v>
      </c>
    </row>
    <row r="23" spans="2:5" x14ac:dyDescent="0.25">
      <c r="B23" s="84" t="str">
        <f>'Prisskjema Hovedprodukt'!B22</f>
        <v>Opsjon 2: Servicekurs</v>
      </c>
      <c r="C23" s="85"/>
      <c r="D23" s="43">
        <f>SUM(Sum_opsjoner)</f>
        <v>0</v>
      </c>
      <c r="E23" s="42"/>
    </row>
    <row r="24" spans="2:5" ht="36" x14ac:dyDescent="0.25">
      <c r="B24" s="84" t="str">
        <f>'Prisskjema Hovedprodukt'!B25</f>
        <v>Andre livsløpskostnader</v>
      </c>
      <c r="C24" s="85"/>
      <c r="D24" s="43">
        <f>SUM(Sum_livsløp)</f>
        <v>0</v>
      </c>
      <c r="E24" s="44" t="s">
        <v>20</v>
      </c>
    </row>
    <row r="25" spans="2:5" x14ac:dyDescent="0.25">
      <c r="B25" s="93" t="s">
        <v>27</v>
      </c>
      <c r="C25" s="93"/>
      <c r="D25" s="18">
        <f>SUM(D20:D24)</f>
        <v>0</v>
      </c>
      <c r="E25" s="10"/>
    </row>
  </sheetData>
  <mergeCells count="10">
    <mergeCell ref="B25:C25"/>
    <mergeCell ref="B21:C21"/>
    <mergeCell ref="B22:C22"/>
    <mergeCell ref="B23:C23"/>
    <mergeCell ref="B24:C24"/>
    <mergeCell ref="B19:C19"/>
    <mergeCell ref="B20:C20"/>
    <mergeCell ref="B13:E13"/>
    <mergeCell ref="B18:E18"/>
    <mergeCell ref="C11:E1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2"/>
  <sheetViews>
    <sheetView workbookViewId="0">
      <selection activeCell="D24" sqref="D24"/>
    </sheetView>
  </sheetViews>
  <sheetFormatPr baseColWidth="10" defaultRowHeight="15" x14ac:dyDescent="0.25"/>
  <cols>
    <col min="1" max="1" width="3.5703125" customWidth="1"/>
    <col min="2" max="2" width="36.5703125" customWidth="1"/>
    <col min="3" max="3" width="47.5703125" customWidth="1"/>
    <col min="4" max="4" width="99.42578125" customWidth="1"/>
  </cols>
  <sheetData>
    <row r="1" spans="2:4" ht="28.5" x14ac:dyDescent="0.45">
      <c r="B1" s="95" t="s">
        <v>35</v>
      </c>
      <c r="C1" s="95"/>
      <c r="D1" s="95"/>
    </row>
    <row r="2" spans="2:4" ht="13.15" customHeight="1" x14ac:dyDescent="0.45">
      <c r="B2" s="29"/>
      <c r="C2" s="29"/>
      <c r="D2" s="29"/>
    </row>
    <row r="3" spans="2:4" ht="18.75" x14ac:dyDescent="0.3">
      <c r="B3" s="1" t="s">
        <v>68</v>
      </c>
    </row>
    <row r="4" spans="2:4" s="30" customFormat="1" ht="33.950000000000003" customHeight="1" x14ac:dyDescent="0.25">
      <c r="B4" s="105" t="s">
        <v>69</v>
      </c>
      <c r="C4" s="106"/>
      <c r="D4" s="107"/>
    </row>
    <row r="5" spans="2:4" ht="37.15" customHeight="1" x14ac:dyDescent="0.25">
      <c r="B5" s="96" t="s">
        <v>70</v>
      </c>
      <c r="C5" s="97"/>
      <c r="D5" s="98"/>
    </row>
    <row r="6" spans="2:4" x14ac:dyDescent="0.25">
      <c r="B6" s="38"/>
      <c r="C6" s="38"/>
      <c r="D6" s="38"/>
    </row>
    <row r="7" spans="2:4" ht="18.75" x14ac:dyDescent="0.3">
      <c r="B7" s="1" t="s">
        <v>36</v>
      </c>
    </row>
    <row r="8" spans="2:4" x14ac:dyDescent="0.25">
      <c r="B8" s="31"/>
    </row>
    <row r="9" spans="2:4" x14ac:dyDescent="0.25">
      <c r="B9" s="99" t="s">
        <v>37</v>
      </c>
      <c r="C9" s="100"/>
      <c r="D9" s="101"/>
    </row>
    <row r="10" spans="2:4" ht="97.5" customHeight="1" x14ac:dyDescent="0.25">
      <c r="B10" s="102" t="s">
        <v>82</v>
      </c>
      <c r="C10" s="103"/>
      <c r="D10" s="104"/>
    </row>
    <row r="12" spans="2:4" x14ac:dyDescent="0.25">
      <c r="B12" s="32" t="s">
        <v>38</v>
      </c>
      <c r="C12" s="32" t="s">
        <v>39</v>
      </c>
      <c r="D12" s="32" t="s">
        <v>40</v>
      </c>
    </row>
    <row r="13" spans="2:4" x14ac:dyDescent="0.25">
      <c r="B13" s="52" t="s">
        <v>32</v>
      </c>
      <c r="C13" s="33" t="s">
        <v>41</v>
      </c>
      <c r="D13" s="35" t="s">
        <v>42</v>
      </c>
    </row>
    <row r="14" spans="2:4" x14ac:dyDescent="0.25">
      <c r="B14" s="52" t="s">
        <v>33</v>
      </c>
      <c r="C14" s="34" t="s">
        <v>41</v>
      </c>
      <c r="D14" s="35" t="s">
        <v>52</v>
      </c>
    </row>
    <row r="15" spans="2:4" x14ac:dyDescent="0.25">
      <c r="B15" s="52" t="s">
        <v>58</v>
      </c>
      <c r="C15" s="34" t="s">
        <v>41</v>
      </c>
      <c r="D15" s="35" t="s">
        <v>62</v>
      </c>
    </row>
    <row r="16" spans="2:4" x14ac:dyDescent="0.25">
      <c r="B16" s="52" t="s">
        <v>5</v>
      </c>
      <c r="C16" s="39" t="s">
        <v>41</v>
      </c>
      <c r="D16" s="35" t="s">
        <v>55</v>
      </c>
    </row>
    <row r="17" spans="2:4" ht="75" x14ac:dyDescent="0.25">
      <c r="B17" s="53" t="s">
        <v>54</v>
      </c>
      <c r="C17" s="39" t="s">
        <v>56</v>
      </c>
      <c r="D17" s="35"/>
    </row>
    <row r="18" spans="2:4" x14ac:dyDescent="0.25">
      <c r="B18" s="52" t="s">
        <v>6</v>
      </c>
      <c r="C18" s="39" t="s">
        <v>41</v>
      </c>
      <c r="D18" s="35" t="s">
        <v>57</v>
      </c>
    </row>
    <row r="19" spans="2:4" x14ac:dyDescent="0.25">
      <c r="B19" s="52" t="s">
        <v>16</v>
      </c>
      <c r="C19" s="39" t="s">
        <v>41</v>
      </c>
      <c r="D19" s="35" t="s">
        <v>46</v>
      </c>
    </row>
    <row r="20" spans="2:4" x14ac:dyDescent="0.25">
      <c r="B20" s="52" t="s">
        <v>63</v>
      </c>
      <c r="C20" s="39" t="s">
        <v>43</v>
      </c>
      <c r="D20" s="35"/>
    </row>
    <row r="21" spans="2:4" x14ac:dyDescent="0.25">
      <c r="B21" s="52" t="s">
        <v>64</v>
      </c>
      <c r="C21" s="39" t="s">
        <v>44</v>
      </c>
      <c r="D21" s="35"/>
    </row>
    <row r="22" spans="2:4" x14ac:dyDescent="0.25">
      <c r="B22" s="52" t="s">
        <v>9</v>
      </c>
      <c r="C22" s="39" t="s">
        <v>45</v>
      </c>
      <c r="D22" s="35"/>
    </row>
    <row r="23" spans="2:4" x14ac:dyDescent="0.25">
      <c r="B23" s="52" t="s">
        <v>7</v>
      </c>
      <c r="C23" s="39" t="s">
        <v>47</v>
      </c>
      <c r="D23" s="35"/>
    </row>
    <row r="24" spans="2:4" x14ac:dyDescent="0.25">
      <c r="B24" s="52" t="s">
        <v>8</v>
      </c>
      <c r="C24" s="39" t="s">
        <v>48</v>
      </c>
      <c r="D24" s="35"/>
    </row>
    <row r="25" spans="2:4" x14ac:dyDescent="0.25">
      <c r="B25" s="52" t="s">
        <v>49</v>
      </c>
      <c r="C25" s="39" t="s">
        <v>50</v>
      </c>
      <c r="D25" s="35"/>
    </row>
    <row r="26" spans="2:4" x14ac:dyDescent="0.25">
      <c r="B26" s="52" t="s">
        <v>10</v>
      </c>
      <c r="C26" s="39" t="s">
        <v>51</v>
      </c>
      <c r="D26" s="35"/>
    </row>
    <row r="27" spans="2:4" ht="60" x14ac:dyDescent="0.25">
      <c r="B27" s="53" t="s">
        <v>59</v>
      </c>
      <c r="C27" s="39" t="s">
        <v>53</v>
      </c>
      <c r="D27" s="35"/>
    </row>
    <row r="28" spans="2:4" x14ac:dyDescent="0.25">
      <c r="B28" s="36"/>
      <c r="C28" s="37"/>
      <c r="D28" s="2"/>
    </row>
    <row r="31" spans="2:4" x14ac:dyDescent="0.25">
      <c r="B31" s="36"/>
      <c r="C31" s="37"/>
      <c r="D31" s="2"/>
    </row>
    <row r="32" spans="2:4" x14ac:dyDescent="0.25">
      <c r="B32" s="36"/>
      <c r="C32" s="36"/>
      <c r="D32" s="38"/>
    </row>
  </sheetData>
  <mergeCells count="5">
    <mergeCell ref="B1:D1"/>
    <mergeCell ref="B5:D5"/>
    <mergeCell ref="B9:D9"/>
    <mergeCell ref="B10:D10"/>
    <mergeCell ref="B4:D4"/>
  </mergeCells>
  <dataValidations count="1">
    <dataValidation operator="greaterThan" allowBlank="1" errorTitle="Ugyldig verdi" promptTitle="Pris til Forsyningssenteret" prompt="Pris når HSØs Forsyningssenter kjøper varen fra leverandør" sqref="B13:B24 B32:C32 B31 B28 C23"/>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O33"/>
  <sheetViews>
    <sheetView tabSelected="1" zoomScaleNormal="100" workbookViewId="0">
      <pane ySplit="8" topLeftCell="A9" activePane="bottomLeft" state="frozen"/>
      <selection pane="bottomLeft" activeCell="C11" sqref="C11"/>
    </sheetView>
  </sheetViews>
  <sheetFormatPr baseColWidth="10" defaultRowHeight="15" x14ac:dyDescent="0.25"/>
  <cols>
    <col min="1" max="1" width="1.7109375" customWidth="1"/>
    <col min="2" max="2" width="49.140625" customWidth="1"/>
    <col min="3" max="3" width="49.5703125" customWidth="1"/>
    <col min="4" max="4" width="7.85546875" bestFit="1" customWidth="1"/>
    <col min="5" max="5" width="10.5703125" bestFit="1" customWidth="1"/>
    <col min="6" max="6" width="10.5703125" style="15" bestFit="1" customWidth="1"/>
    <col min="7" max="7" width="10.140625" bestFit="1" customWidth="1"/>
    <col min="8" max="8" width="12.7109375" style="15" bestFit="1" customWidth="1"/>
    <col min="9" max="9" width="19.28515625" style="15" bestFit="1" customWidth="1"/>
    <col min="10" max="10" width="7.140625" bestFit="1" customWidth="1"/>
    <col min="11" max="11" width="9.140625" bestFit="1" customWidth="1"/>
    <col min="12" max="12" width="13.7109375" bestFit="1" customWidth="1"/>
    <col min="13" max="13" width="9.7109375" style="15" bestFit="1" customWidth="1"/>
    <col min="14" max="14" width="15.140625" style="15" bestFit="1" customWidth="1"/>
    <col min="15" max="15" width="31.42578125" bestFit="1" customWidth="1"/>
  </cols>
  <sheetData>
    <row r="4" spans="2:15" ht="18.75" x14ac:dyDescent="0.3">
      <c r="B4" s="46" t="str">
        <f>Forside!$B$9</f>
        <v>Bilag 1 - Prisskjema 2021/516 Senge- og madrassvasker til Haugesund sjukehus</v>
      </c>
      <c r="C4" s="45"/>
      <c r="D4" s="45"/>
      <c r="E4" s="45"/>
      <c r="F4" s="47"/>
      <c r="G4" s="45"/>
      <c r="H4" s="48"/>
      <c r="I4" s="48"/>
      <c r="J4" s="48"/>
      <c r="K4" s="48"/>
      <c r="L4" s="48"/>
      <c r="M4" s="48"/>
      <c r="N4" s="48"/>
      <c r="O4" s="48"/>
    </row>
    <row r="5" spans="2:15" ht="18.75" x14ac:dyDescent="0.3">
      <c r="B5" s="49" t="s">
        <v>0</v>
      </c>
      <c r="C5" s="50" t="str">
        <f>leverandor</f>
        <v>&lt;fyll inn leverandørnavn&gt;</v>
      </c>
      <c r="D5" s="45"/>
      <c r="E5" s="45"/>
      <c r="F5" s="47"/>
      <c r="G5" s="45"/>
      <c r="H5" s="48"/>
      <c r="I5" s="48"/>
      <c r="J5" s="48"/>
      <c r="K5" s="48"/>
      <c r="L5" s="48"/>
      <c r="M5" s="48"/>
      <c r="N5" s="48"/>
      <c r="O5" s="48"/>
    </row>
    <row r="6" spans="2:15" x14ac:dyDescent="0.25">
      <c r="B6" s="45"/>
      <c r="C6" s="45"/>
      <c r="D6" s="45"/>
      <c r="E6" s="45"/>
      <c r="F6" s="47"/>
      <c r="G6" s="45"/>
      <c r="H6" s="47"/>
      <c r="I6" s="47"/>
      <c r="J6" s="51"/>
      <c r="K6" s="51"/>
      <c r="L6" s="51"/>
      <c r="M6" s="47"/>
      <c r="N6" s="47"/>
      <c r="O6" s="51"/>
    </row>
    <row r="7" spans="2:15" x14ac:dyDescent="0.25">
      <c r="B7" s="108"/>
      <c r="C7" s="90"/>
      <c r="D7" s="90"/>
      <c r="E7" s="90"/>
      <c r="F7" s="90"/>
      <c r="G7" s="90"/>
      <c r="H7" s="109" t="s">
        <v>11</v>
      </c>
      <c r="I7" s="110"/>
      <c r="J7" s="110"/>
      <c r="K7" s="110"/>
      <c r="L7" s="110"/>
      <c r="M7" s="110"/>
      <c r="N7" s="110"/>
      <c r="O7" s="111"/>
    </row>
    <row r="8" spans="2:15" s="3" customFormat="1" ht="38.25" x14ac:dyDescent="0.25">
      <c r="B8" s="4" t="s">
        <v>32</v>
      </c>
      <c r="C8" s="4" t="s">
        <v>33</v>
      </c>
      <c r="D8" s="4" t="s">
        <v>58</v>
      </c>
      <c r="E8" s="4" t="s">
        <v>5</v>
      </c>
      <c r="F8" s="4" t="s">
        <v>6</v>
      </c>
      <c r="G8" s="4" t="s">
        <v>16</v>
      </c>
      <c r="H8" s="4" t="s">
        <v>60</v>
      </c>
      <c r="I8" s="4" t="s">
        <v>61</v>
      </c>
      <c r="J8" s="4" t="s">
        <v>9</v>
      </c>
      <c r="K8" s="4" t="s">
        <v>7</v>
      </c>
      <c r="L8" s="4" t="s">
        <v>8</v>
      </c>
      <c r="M8" s="23" t="s">
        <v>12</v>
      </c>
      <c r="N8" s="4" t="s">
        <v>10</v>
      </c>
      <c r="O8" s="4" t="s">
        <v>59</v>
      </c>
    </row>
    <row r="9" spans="2:15" x14ac:dyDescent="0.25">
      <c r="B9" s="8" t="s">
        <v>4</v>
      </c>
      <c r="C9" s="5"/>
      <c r="D9" s="5"/>
      <c r="E9" s="13"/>
      <c r="F9" s="21"/>
      <c r="G9" s="5"/>
      <c r="H9" s="13"/>
      <c r="I9" s="13"/>
      <c r="J9" s="5"/>
      <c r="K9" s="5"/>
      <c r="L9" s="5"/>
      <c r="M9" s="13"/>
      <c r="N9" s="14"/>
      <c r="O9" s="6"/>
    </row>
    <row r="10" spans="2:15" x14ac:dyDescent="0.25">
      <c r="B10" s="60" t="s">
        <v>73</v>
      </c>
      <c r="C10" s="54"/>
      <c r="D10" s="11"/>
      <c r="E10" s="12">
        <v>1</v>
      </c>
      <c r="F10" s="64" t="s">
        <v>17</v>
      </c>
      <c r="G10" s="17">
        <f t="shared" ref="G10:G12" si="0">E10*N10</f>
        <v>0</v>
      </c>
      <c r="H10" s="24"/>
      <c r="I10" s="40"/>
      <c r="J10" s="25"/>
      <c r="K10" s="25"/>
      <c r="L10" s="25"/>
      <c r="M10" s="24"/>
      <c r="N10" s="27"/>
      <c r="O10" s="26"/>
    </row>
    <row r="11" spans="2:15" x14ac:dyDescent="0.25">
      <c r="B11" s="9" t="s">
        <v>78</v>
      </c>
      <c r="C11" s="19"/>
      <c r="D11" s="11"/>
      <c r="E11" s="12">
        <v>1</v>
      </c>
      <c r="F11" s="64" t="s">
        <v>17</v>
      </c>
      <c r="G11" s="17">
        <f t="shared" si="0"/>
        <v>0</v>
      </c>
      <c r="H11" s="24"/>
      <c r="I11" s="40"/>
      <c r="J11" s="25"/>
      <c r="K11" s="25"/>
      <c r="L11" s="25"/>
      <c r="M11" s="24"/>
      <c r="N11" s="27"/>
      <c r="O11" s="26"/>
    </row>
    <row r="12" spans="2:15" x14ac:dyDescent="0.25">
      <c r="B12" s="9"/>
      <c r="C12" s="19"/>
      <c r="D12" s="11"/>
      <c r="E12" s="12"/>
      <c r="F12" s="20"/>
      <c r="G12" s="17">
        <f t="shared" si="0"/>
        <v>0</v>
      </c>
      <c r="H12" s="24"/>
      <c r="I12" s="40"/>
      <c r="J12" s="25"/>
      <c r="K12" s="25"/>
      <c r="L12" s="25"/>
      <c r="M12" s="24"/>
      <c r="N12" s="27"/>
      <c r="O12" s="26"/>
    </row>
    <row r="13" spans="2:15" x14ac:dyDescent="0.25">
      <c r="B13" s="57" t="s">
        <v>71</v>
      </c>
      <c r="C13" s="5"/>
      <c r="D13" s="5"/>
      <c r="E13" s="5"/>
      <c r="F13" s="5"/>
      <c r="G13" s="79">
        <f>SUM(Sum_hovedprodukt)</f>
        <v>0</v>
      </c>
      <c r="H13" s="5"/>
      <c r="I13" s="5"/>
      <c r="J13" s="5"/>
      <c r="K13" s="5"/>
      <c r="L13" s="5"/>
      <c r="M13" s="5"/>
      <c r="N13" s="5"/>
      <c r="O13" s="5"/>
    </row>
    <row r="14" spans="2:15" x14ac:dyDescent="0.25">
      <c r="B14" s="8" t="s">
        <v>65</v>
      </c>
      <c r="C14" s="5"/>
      <c r="D14" s="13"/>
      <c r="E14" s="13"/>
      <c r="F14" s="21"/>
      <c r="G14" s="13"/>
      <c r="H14" s="13"/>
      <c r="I14" s="21"/>
      <c r="J14" s="5"/>
      <c r="K14" s="5"/>
      <c r="L14" s="5"/>
      <c r="M14" s="13"/>
      <c r="N14" s="14"/>
      <c r="O14" s="6"/>
    </row>
    <row r="15" spans="2:15" ht="38.25" x14ac:dyDescent="0.25">
      <c r="B15" s="60" t="s">
        <v>30</v>
      </c>
      <c r="C15" s="61" t="s">
        <v>74</v>
      </c>
      <c r="D15" s="62"/>
      <c r="E15" s="63">
        <v>1</v>
      </c>
      <c r="F15" s="64" t="s">
        <v>17</v>
      </c>
      <c r="G15" s="17">
        <f>E15*N15</f>
        <v>0</v>
      </c>
      <c r="H15" s="24"/>
      <c r="I15" s="40"/>
      <c r="J15" s="25"/>
      <c r="K15" s="25"/>
      <c r="L15" s="25"/>
      <c r="M15" s="24"/>
      <c r="N15" s="27"/>
      <c r="O15" s="26"/>
    </row>
    <row r="16" spans="2:15" ht="38.25" x14ac:dyDescent="0.25">
      <c r="B16" s="60" t="s">
        <v>31</v>
      </c>
      <c r="C16" s="61" t="s">
        <v>75</v>
      </c>
      <c r="D16" s="62"/>
      <c r="E16" s="63">
        <v>1</v>
      </c>
      <c r="F16" s="64" t="s">
        <v>17</v>
      </c>
      <c r="G16" s="17">
        <f>E16*N16</f>
        <v>0</v>
      </c>
      <c r="H16" s="24"/>
      <c r="I16" s="40"/>
      <c r="J16" s="25"/>
      <c r="K16" s="25"/>
      <c r="L16" s="25"/>
      <c r="M16" s="24"/>
      <c r="N16" s="27"/>
      <c r="O16" s="26"/>
    </row>
    <row r="17" spans="1:15" ht="30" x14ac:dyDescent="0.25">
      <c r="B17" s="60" t="s">
        <v>95</v>
      </c>
      <c r="C17" s="66" t="s">
        <v>94</v>
      </c>
      <c r="D17" s="62"/>
      <c r="E17" s="63">
        <v>1</v>
      </c>
      <c r="F17" s="64" t="s">
        <v>17</v>
      </c>
      <c r="G17" s="17">
        <f>E17*N17</f>
        <v>0</v>
      </c>
      <c r="H17" s="24"/>
      <c r="I17" s="40"/>
      <c r="J17" s="25"/>
      <c r="K17" s="25"/>
      <c r="L17" s="25"/>
      <c r="M17" s="24"/>
      <c r="N17" s="27"/>
      <c r="O17" s="26"/>
    </row>
    <row r="18" spans="1:15" ht="30" x14ac:dyDescent="0.25">
      <c r="B18" s="59" t="s">
        <v>79</v>
      </c>
      <c r="C18" s="5"/>
      <c r="D18" s="4"/>
      <c r="E18" s="13"/>
      <c r="F18" s="21"/>
      <c r="G18" s="55" t="s">
        <v>66</v>
      </c>
      <c r="H18" s="13"/>
      <c r="I18" s="21"/>
      <c r="J18" s="5"/>
      <c r="K18" s="5"/>
      <c r="L18" s="5"/>
      <c r="M18" s="13"/>
      <c r="N18" s="14"/>
      <c r="O18" s="6"/>
    </row>
    <row r="19" spans="1:15" x14ac:dyDescent="0.25">
      <c r="B19" s="60" t="s">
        <v>21</v>
      </c>
      <c r="C19" s="61" t="s">
        <v>26</v>
      </c>
      <c r="D19" s="62">
        <v>0.05</v>
      </c>
      <c r="E19" s="63">
        <v>1</v>
      </c>
      <c r="F19" s="64" t="s">
        <v>25</v>
      </c>
      <c r="G19" s="17">
        <f>(E19*N19)*D19</f>
        <v>0</v>
      </c>
      <c r="H19" s="24"/>
      <c r="I19" s="40"/>
      <c r="J19" s="25"/>
      <c r="K19" s="25"/>
      <c r="L19" s="25"/>
      <c r="M19" s="24"/>
      <c r="N19" s="27"/>
      <c r="O19" s="26"/>
    </row>
    <row r="20" spans="1:15" x14ac:dyDescent="0.25">
      <c r="B20" s="60" t="s">
        <v>22</v>
      </c>
      <c r="C20" s="61" t="s">
        <v>24</v>
      </c>
      <c r="D20" s="62">
        <v>0.4</v>
      </c>
      <c r="E20" s="63">
        <v>1</v>
      </c>
      <c r="F20" s="64" t="s">
        <v>15</v>
      </c>
      <c r="G20" s="17">
        <f t="shared" ref="G20:G24" si="1">(E20*N20)*D20</f>
        <v>0</v>
      </c>
      <c r="H20" s="24"/>
      <c r="I20" s="40"/>
      <c r="J20" s="25"/>
      <c r="K20" s="25"/>
      <c r="L20" s="25"/>
      <c r="M20" s="24"/>
      <c r="N20" s="27"/>
      <c r="O20" s="26"/>
    </row>
    <row r="21" spans="1:15" x14ac:dyDescent="0.25">
      <c r="B21" s="60" t="s">
        <v>23</v>
      </c>
      <c r="C21" s="61" t="s">
        <v>24</v>
      </c>
      <c r="D21" s="62">
        <v>0.05</v>
      </c>
      <c r="E21" s="63">
        <v>1</v>
      </c>
      <c r="F21" s="64" t="s">
        <v>15</v>
      </c>
      <c r="G21" s="17">
        <f t="shared" si="1"/>
        <v>0</v>
      </c>
      <c r="H21" s="24"/>
      <c r="I21" s="40"/>
      <c r="J21" s="25"/>
      <c r="K21" s="25"/>
      <c r="L21" s="25"/>
      <c r="M21" s="24"/>
      <c r="N21" s="27"/>
      <c r="O21" s="26"/>
    </row>
    <row r="22" spans="1:15" x14ac:dyDescent="0.25">
      <c r="B22" s="8" t="s">
        <v>80</v>
      </c>
      <c r="C22" s="5"/>
      <c r="D22" s="4"/>
      <c r="E22" s="13"/>
      <c r="F22" s="21"/>
      <c r="G22" s="21"/>
      <c r="H22" s="13"/>
      <c r="I22" s="21"/>
      <c r="J22" s="5"/>
      <c r="K22" s="5"/>
      <c r="L22" s="5"/>
      <c r="M22" s="13"/>
      <c r="N22" s="14"/>
      <c r="O22" s="6"/>
    </row>
    <row r="23" spans="1:15" ht="45" x14ac:dyDescent="0.25">
      <c r="B23" s="65" t="s">
        <v>93</v>
      </c>
      <c r="C23" s="66" t="s">
        <v>92</v>
      </c>
      <c r="D23" s="62">
        <v>0.5</v>
      </c>
      <c r="E23" s="63">
        <v>2</v>
      </c>
      <c r="F23" s="64" t="s">
        <v>18</v>
      </c>
      <c r="G23" s="17">
        <f t="shared" si="1"/>
        <v>0</v>
      </c>
      <c r="H23" s="24"/>
      <c r="I23" s="40"/>
      <c r="J23" s="25"/>
      <c r="K23" s="25"/>
      <c r="L23" s="25"/>
      <c r="M23" s="24"/>
      <c r="N23" s="27"/>
      <c r="O23" s="26"/>
    </row>
    <row r="24" spans="1:15" x14ac:dyDescent="0.25">
      <c r="B24" s="9"/>
      <c r="C24" s="54"/>
      <c r="D24" s="11"/>
      <c r="E24" s="12"/>
      <c r="F24" s="20"/>
      <c r="G24" s="17">
        <f t="shared" si="1"/>
        <v>0</v>
      </c>
      <c r="H24" s="24"/>
      <c r="I24" s="40"/>
      <c r="J24" s="25"/>
      <c r="K24" s="25"/>
      <c r="L24" s="25"/>
      <c r="M24" s="24"/>
      <c r="N24" s="27"/>
      <c r="O24" s="26"/>
    </row>
    <row r="25" spans="1:15" ht="26.25" x14ac:dyDescent="0.25">
      <c r="B25" s="22" t="s">
        <v>29</v>
      </c>
      <c r="C25" s="72" t="s">
        <v>89</v>
      </c>
      <c r="D25" s="13"/>
      <c r="E25" s="28" t="s">
        <v>91</v>
      </c>
      <c r="F25" s="21"/>
      <c r="G25" s="81" t="s">
        <v>90</v>
      </c>
      <c r="H25" s="13"/>
      <c r="I25" s="21"/>
      <c r="J25" s="5"/>
      <c r="K25" s="5"/>
      <c r="L25" s="5"/>
      <c r="M25" s="13"/>
      <c r="N25" s="14"/>
      <c r="O25" s="7"/>
    </row>
    <row r="26" spans="1:15" ht="38.25" x14ac:dyDescent="0.25">
      <c r="B26" s="65" t="s">
        <v>86</v>
      </c>
      <c r="C26" s="66" t="s">
        <v>83</v>
      </c>
      <c r="D26" s="11"/>
      <c r="E26" s="78">
        <v>26520</v>
      </c>
      <c r="F26" s="20"/>
      <c r="G26" s="17">
        <f>E26*N26</f>
        <v>0</v>
      </c>
      <c r="H26" s="24"/>
      <c r="I26" s="40"/>
      <c r="J26" s="25"/>
      <c r="K26" s="25"/>
      <c r="L26" s="25"/>
      <c r="M26" s="24"/>
      <c r="N26" s="80"/>
      <c r="O26" s="26"/>
    </row>
    <row r="27" spans="1:15" ht="25.5" x14ac:dyDescent="0.25">
      <c r="B27" s="65" t="s">
        <v>87</v>
      </c>
      <c r="C27" s="66" t="s">
        <v>84</v>
      </c>
      <c r="D27" s="11"/>
      <c r="E27" s="78">
        <v>26520</v>
      </c>
      <c r="F27" s="20"/>
      <c r="G27" s="17">
        <f>E27*N27</f>
        <v>0</v>
      </c>
      <c r="H27" s="24"/>
      <c r="I27" s="40"/>
      <c r="J27" s="25"/>
      <c r="K27" s="25"/>
      <c r="L27" s="25"/>
      <c r="M27" s="24"/>
      <c r="N27" s="80"/>
      <c r="O27" s="26"/>
    </row>
    <row r="28" spans="1:15" ht="25.5" x14ac:dyDescent="0.25">
      <c r="B28" s="65" t="s">
        <v>88</v>
      </c>
      <c r="C28" s="66" t="s">
        <v>85</v>
      </c>
      <c r="D28" s="11"/>
      <c r="E28" s="78">
        <v>26520</v>
      </c>
      <c r="F28" s="20"/>
      <c r="G28" s="17">
        <f t="shared" ref="G28" si="2">E28*N28</f>
        <v>0</v>
      </c>
      <c r="H28" s="24"/>
      <c r="I28" s="40"/>
      <c r="J28" s="25"/>
      <c r="K28" s="25"/>
      <c r="L28" s="25"/>
      <c r="M28" s="24"/>
      <c r="N28" s="80"/>
      <c r="O28" s="26"/>
    </row>
    <row r="29" spans="1:15" ht="127.5" x14ac:dyDescent="0.25">
      <c r="A29" s="76"/>
      <c r="B29" s="73" t="s">
        <v>76</v>
      </c>
      <c r="C29" s="72" t="s">
        <v>77</v>
      </c>
      <c r="D29" s="69"/>
      <c r="E29" s="75" t="s">
        <v>34</v>
      </c>
      <c r="F29" s="74"/>
      <c r="G29" s="74"/>
      <c r="H29" s="69"/>
      <c r="I29" s="71"/>
      <c r="J29" s="67"/>
      <c r="K29" s="67"/>
      <c r="L29" s="67"/>
      <c r="M29" s="69"/>
      <c r="N29" s="70"/>
      <c r="O29" s="68"/>
    </row>
    <row r="30" spans="1:15" x14ac:dyDescent="0.25">
      <c r="B30" s="9"/>
      <c r="C30" s="54"/>
      <c r="D30" s="11"/>
      <c r="E30" s="24"/>
      <c r="F30" s="20"/>
      <c r="G30" s="17"/>
      <c r="H30" s="24"/>
      <c r="I30" s="40"/>
      <c r="J30" s="25"/>
      <c r="K30" s="25"/>
      <c r="L30" s="25"/>
      <c r="M30" s="24"/>
      <c r="N30" s="27"/>
      <c r="O30" s="26"/>
    </row>
    <row r="31" spans="1:15" x14ac:dyDescent="0.25">
      <c r="B31" s="9"/>
      <c r="C31" s="54"/>
      <c r="D31" s="11"/>
      <c r="E31" s="24"/>
      <c r="F31" s="20"/>
      <c r="G31" s="17"/>
      <c r="H31" s="24"/>
      <c r="I31" s="40"/>
      <c r="J31" s="25"/>
      <c r="K31" s="25"/>
      <c r="L31" s="25"/>
      <c r="M31" s="24"/>
      <c r="N31" s="27"/>
      <c r="O31" s="26"/>
    </row>
    <row r="32" spans="1:15" x14ac:dyDescent="0.25">
      <c r="B32" s="9"/>
      <c r="C32" s="54"/>
      <c r="D32" s="11"/>
      <c r="E32" s="24"/>
      <c r="F32" s="20"/>
      <c r="G32" s="17"/>
      <c r="H32" s="24"/>
      <c r="I32" s="40"/>
      <c r="J32" s="25"/>
      <c r="K32" s="25"/>
      <c r="L32" s="25"/>
      <c r="M32" s="24"/>
      <c r="N32" s="27"/>
      <c r="O32" s="26"/>
    </row>
    <row r="33" spans="2:15" x14ac:dyDescent="0.25">
      <c r="B33" s="9"/>
      <c r="C33" s="54"/>
      <c r="D33" s="11"/>
      <c r="E33" s="24"/>
      <c r="F33" s="20"/>
      <c r="G33" s="17"/>
      <c r="H33" s="24"/>
      <c r="I33" s="40"/>
      <c r="J33" s="25"/>
      <c r="K33" s="25"/>
      <c r="L33" s="25"/>
      <c r="M33" s="24"/>
      <c r="N33" s="27"/>
      <c r="O33" s="26"/>
    </row>
  </sheetData>
  <mergeCells count="2">
    <mergeCell ref="B7:G7"/>
    <mergeCell ref="H7:O7"/>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2A86207B3A50ED408658091C331373BB" ma:contentTypeVersion="0" ma:contentTypeDescription="Opprett et nytt dokument." ma:contentTypeScope="" ma:versionID="0d7d7e3565d74c74b6186c5cbbae0d4f">
  <xsd:schema xmlns:xsd="http://www.w3.org/2001/XMLSchema" xmlns:xs="http://www.w3.org/2001/XMLSchema" xmlns:p="http://schemas.microsoft.com/office/2006/metadata/properties" targetNamespace="http://schemas.microsoft.com/office/2006/metadata/properties" ma:root="true" ma:fieldsID="e9c069bd8c7546a34e7f4fd75db342e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F39435-6972-4480-81E4-42636AED8663}">
  <ds:schemaRefs>
    <ds:schemaRef ds:uri="http://schemas.microsoft.com/sharepoint/v3/contenttype/forms"/>
  </ds:schemaRefs>
</ds:datastoreItem>
</file>

<file path=customXml/itemProps2.xml><?xml version="1.0" encoding="utf-8"?>
<ds:datastoreItem xmlns:ds="http://schemas.openxmlformats.org/officeDocument/2006/customXml" ds:itemID="{A0867108-610C-43F1-87F9-AE6935B660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DC6056B-44B8-4930-935B-77F6FF00129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6</vt:i4>
      </vt:variant>
    </vt:vector>
  </HeadingPairs>
  <TitlesOfParts>
    <vt:vector size="9" baseType="lpstr">
      <vt:lpstr>Forside</vt:lpstr>
      <vt:lpstr>Instruks for utfylling</vt:lpstr>
      <vt:lpstr>Prisskjema Hovedprodukt</vt:lpstr>
      <vt:lpstr>leverandor</vt:lpstr>
      <vt:lpstr>Sum_hovedprodukt</vt:lpstr>
      <vt:lpstr>Sum_livsløp</vt:lpstr>
      <vt:lpstr>Sum_opplæring</vt:lpstr>
      <vt:lpstr>Sum_opsjoner</vt:lpstr>
      <vt:lpstr>Sum_service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2015-06-05T18:19:34Z</dcterms:created>
  <dcterms:modified xsi:type="dcterms:W3CDTF">2021-12-01T09:09:16Z</dcterms:modified>
  <cp:contentStatus>Publisert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0x0101002A86207B3A50ED408658091C331373BB</vt:lpwstr>
  </property>
  <property fmtid="{D5CDD505-2E9C-101B-9397-08002B2CF9AE}" pid="3" name="Order">
    <vt:r8>102900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ies>
</file>