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VA\Innkjøp\Aktive anskaffelser\Rammeavtale rørinspeksjon 2021-2023\"/>
    </mc:Choice>
  </mc:AlternateContent>
  <xr:revisionPtr revIDLastSave="0" documentId="13_ncr:1_{EE2BCDF3-9824-4690-A9C4-61FADEC5175F}" xr6:coauthVersionLast="46" xr6:coauthVersionMax="46" xr10:uidLastSave="{00000000-0000-0000-0000-000000000000}"/>
  <workbookProtection workbookAlgorithmName="SHA-512" workbookHashValue="o/dqKHlis7IgDv9JBZS97A/eKTWoy0wXqKzFWZGNfnuUzXxBddHlUPfFjOVBAvtT5UVt09R1HLFjC5NiIFYXmw==" workbookSaltValue="xB9Y6MspF7thIP3YHefgAg==" workbookSpinCount="100000" lockStructure="1"/>
  <bookViews>
    <workbookView xWindow="28680" yWindow="-120" windowWidth="29040" windowHeight="17640" activeTab="4" xr2:uid="{00000000-000D-0000-FFFF-FFFF00000000}"/>
  </bookViews>
  <sheets>
    <sheet name="Tilbudssammendrag" sheetId="9" r:id="rId1"/>
    <sheet name="Tabell 1" sheetId="2" r:id="rId2"/>
    <sheet name="Tabell 2" sheetId="4" r:id="rId3"/>
    <sheet name="Priskjema 1" sheetId="7" r:id="rId4"/>
    <sheet name="Priskjema 2" sheetId="8" r:id="rId5"/>
  </sheets>
  <definedNames>
    <definedName name="_Toc52091752" localSheetId="4">'Priskjema 2'!$G$5</definedName>
    <definedName name="_Toc52093580" localSheetId="4">'Priskjema 2'!$G$5</definedName>
    <definedName name="_Toc52175982" localSheetId="0">Tilbudssammendrag!$B$3</definedName>
    <definedName name="_Toc52175983" localSheetId="0">Tilbudssammendrag!$C$3</definedName>
    <definedName name="_Toc52175984" localSheetId="0">Tilbudssammendrag!$D$3</definedName>
    <definedName name="_Toc52175985" localSheetId="0">Tilbudssammendrag!$B$4</definedName>
    <definedName name="_Toc52175987" localSheetId="0">Tilbudssammendrag!$D$4</definedName>
    <definedName name="_Toc52176051" localSheetId="0">Tilbudssammendrag!$B$10</definedName>
    <definedName name="_Toc52176052" localSheetId="0">Tilbudssammendrag!$D$10</definedName>
    <definedName name="_Toc52176053" localSheetId="0">Tilbudssammendrag!#REF!</definedName>
    <definedName name="_Toc52176054" localSheetId="0">Tilbudssammendrag!#REF!</definedName>
    <definedName name="_Toc52176055" localSheetId="0">Tilbudssammendrag!#REF!</definedName>
    <definedName name="_Toc52176056" localSheetId="0">Tilbudssammendrag!#REF!</definedName>
    <definedName name="_xlnm.Print_Titles" localSheetId="3">'Priskjema 1'!$1:$1</definedName>
    <definedName name="_xlnm.Print_Titles" localSheetId="4">'Priskjema 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I6" i="2" l="1"/>
  <c r="I9" i="2"/>
  <c r="I8" i="2"/>
  <c r="I7" i="2"/>
  <c r="I5" i="2"/>
  <c r="I4" i="2"/>
  <c r="G14" i="8" l="1"/>
  <c r="G2" i="8"/>
  <c r="G3" i="8"/>
  <c r="F27" i="7" l="1"/>
  <c r="J5" i="4" l="1"/>
  <c r="I5" i="4"/>
  <c r="G8" i="8" l="1"/>
  <c r="G4" i="8"/>
  <c r="G12" i="8"/>
  <c r="G5" i="8"/>
  <c r="G6" i="8"/>
  <c r="G7" i="8"/>
  <c r="G9" i="8"/>
  <c r="G10" i="8"/>
  <c r="G11" i="8"/>
  <c r="G13" i="8"/>
  <c r="F23" i="7" l="1"/>
  <c r="F20" i="7"/>
  <c r="F17" i="7"/>
  <c r="G15" i="8"/>
  <c r="C4" i="9" s="1"/>
  <c r="F14" i="7" l="1"/>
  <c r="F28" i="7" s="1"/>
  <c r="C3" i="9" s="1"/>
  <c r="I7" i="4" l="1"/>
  <c r="I6" i="4"/>
  <c r="I4" i="4"/>
  <c r="J4" i="4"/>
  <c r="J6" i="4"/>
  <c r="J7" i="4"/>
  <c r="J8" i="4"/>
  <c r="H5" i="2" l="1"/>
  <c r="H4" i="2"/>
  <c r="J9" i="4" l="1"/>
  <c r="C7" i="9" s="1"/>
  <c r="I11" i="2"/>
  <c r="C6" i="9" s="1"/>
  <c r="C10" i="9" l="1"/>
</calcChain>
</file>

<file path=xl/sharedStrings.xml><?xml version="1.0" encoding="utf-8"?>
<sst xmlns="http://schemas.openxmlformats.org/spreadsheetml/2006/main" count="150" uniqueCount="105">
  <si>
    <t>Kap./ Fag</t>
  </si>
  <si>
    <t>Sum</t>
  </si>
  <si>
    <t>Timepris</t>
  </si>
  <si>
    <t>Antall timer</t>
  </si>
  <si>
    <t>Merknader</t>
  </si>
  <si>
    <t>Tabell 1, Timepriser personell:</t>
  </si>
  <si>
    <t>Type</t>
  </si>
  <si>
    <t>Antall</t>
  </si>
  <si>
    <t>Spylebil/sugebil</t>
  </si>
  <si>
    <t>Trafikkdirigering</t>
  </si>
  <si>
    <t>Tabell 2, Timepriser på transport og maskiner inkl fører</t>
  </si>
  <si>
    <t>Sum timer</t>
  </si>
  <si>
    <t>Enhet</t>
  </si>
  <si>
    <t>Timerpris overtid fra kl 15.00 - 21.00</t>
  </si>
  <si>
    <t>Timerpris overtid fra kl 21.00 - 06.00</t>
  </si>
  <si>
    <t>Stk</t>
  </si>
  <si>
    <t>timer</t>
  </si>
  <si>
    <t>sum</t>
  </si>
  <si>
    <t>Overtidstimepris fra kl 15.00 - 21.00</t>
  </si>
  <si>
    <t>Pris</t>
  </si>
  <si>
    <t>Postnr.</t>
  </si>
  <si>
    <t>Beskrivelse</t>
  </si>
  <si>
    <t>Mengde</t>
  </si>
  <si>
    <t>enh. Pris</t>
  </si>
  <si>
    <t>1.0</t>
  </si>
  <si>
    <t>Rigg og drift</t>
  </si>
  <si>
    <t>* Kvalitetssikring</t>
  </si>
  <si>
    <t>* Internkontroll</t>
  </si>
  <si>
    <t>* Alle kostnader det vil medføre å etterkomme og gjennomføre de kravene en HMS-plan og Byggherreforskriften (SHA-plan) stiller til en hovedbedrift.</t>
  </si>
  <si>
    <t>* Kapitalytelser</t>
  </si>
  <si>
    <t>* Ansvarsforsikring</t>
  </si>
  <si>
    <t>* Forsikring av kontraktsarbeid</t>
  </si>
  <si>
    <t>* Sikkerhet for kontraktsforpliktelser</t>
  </si>
  <si>
    <t>(selvskyldnerkausjon-10% av kontraktssummen).</t>
  </si>
  <si>
    <t>RS</t>
  </si>
  <si>
    <t>1.2</t>
  </si>
  <si>
    <t>m</t>
  </si>
  <si>
    <t>Prosjekt/Anleggsledelse</t>
  </si>
  <si>
    <t>1.1</t>
  </si>
  <si>
    <t>Skiltplan</t>
  </si>
  <si>
    <t>Denne posten skal inkludere alle kostnader forbundet med komplett rigg og drift for rammeavtaleperioden.
Følgende utgifter skal inkalkuleres i denne posten:</t>
  </si>
  <si>
    <t xml:space="preserve">* Prosjektledelse og planlegging av jobber </t>
  </si>
  <si>
    <t>Skiltplan, generell</t>
  </si>
  <si>
    <t>1.3</t>
  </si>
  <si>
    <t>Avtales på enkeltjobber</t>
  </si>
  <si>
    <t>Møtekostnader</t>
  </si>
  <si>
    <t xml:space="preserve">Veieier vil stedvis forlange egne skiltplaner for jobber. </t>
  </si>
  <si>
    <t>Spyling av stikkledninger</t>
  </si>
  <si>
    <t>Spesialarbeider</t>
  </si>
  <si>
    <t>Sum overføres til tilbudssammendrag</t>
  </si>
  <si>
    <t>kr</t>
  </si>
  <si>
    <t xml:space="preserve">kr </t>
  </si>
  <si>
    <t>Tabell 1 overført</t>
  </si>
  <si>
    <t>Tabell 2 overført</t>
  </si>
  <si>
    <t>Tilbudssammendrag</t>
  </si>
  <si>
    <t>Prisskjema 1</t>
  </si>
  <si>
    <t>Prisskjema 2</t>
  </si>
  <si>
    <t>Gjelder for 1 års periode</t>
  </si>
  <si>
    <t>Gjelder pr stk</t>
  </si>
  <si>
    <t>Forklaring</t>
  </si>
  <si>
    <t>Kat 1 =</t>
  </si>
  <si>
    <t>Kat 2 =</t>
  </si>
  <si>
    <t>Kat 3 =</t>
  </si>
  <si>
    <t>Rørinspeksjon av stikkledninger</t>
  </si>
  <si>
    <t>Rørinspeksjon av stikkledninger m/trasesøk</t>
  </si>
  <si>
    <t>De oppførte summer representerer et komplett utført arbeid i henhold til beskrivelse og tabeller for denne entreprise.</t>
  </si>
  <si>
    <t>TV bil for rørinspeksjon med 2 stk mannskap</t>
  </si>
  <si>
    <t>Overtidstimepris fra kl. 15.00 -06.00</t>
  </si>
  <si>
    <t>Kat.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</si>
  <si>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</si>
  <si>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</si>
  <si>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</si>
  <si>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</si>
  <si>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</si>
  <si>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</si>
  <si>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</si>
  <si>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</si>
  <si>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</si>
  <si>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</si>
  <si>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</si>
  <si>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</si>
  <si>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1.4</t>
  </si>
  <si>
    <t>Fjerning og deponering av masser fra spyling og fjerning av fremmedlegemer i avløpsnettet.</t>
  </si>
  <si>
    <t>Oppgjøres etter innlevert mengde med påslag. Oppgi påslag i denne posten.</t>
  </si>
  <si>
    <t>Antatt 10.000 kg</t>
  </si>
  <si>
    <t>%</t>
  </si>
  <si>
    <t>Normalt inkl. i rigg og drift</t>
  </si>
  <si>
    <t>Innlevering av masser fra spyling av rør</t>
  </si>
  <si>
    <t>Det skal være samsvar mellom enhetspriser og priser oppgitt i prisskjema</t>
  </si>
  <si>
    <t>Entreprenør/leverandør skal utarbeide generell skiltplan som skal godkjennes og brukes ved utførelse av oppdrag etter kontrakten</t>
  </si>
  <si>
    <t>Det avholdes statusmøter med Bergen kommune hver 2. mnd for en gjennomgang av prosjekter, erfaringer og økonomi.»
Statusmøtene skal avholdes på Vann- og avløpsetaten sine kontoradresse: Fjøsangerveien 68, 5168 Bergen. Møtene vil vare ca 1 time.</t>
  </si>
  <si>
    <t>Avropskostnad pr bolig/Gårds/bruksnr.</t>
  </si>
  <si>
    <t>stk</t>
  </si>
  <si>
    <t>4.4.1</t>
  </si>
  <si>
    <t>* Kontorkostnader/adm. mm</t>
  </si>
  <si>
    <t>Etter renovering av det kommunale</t>
  </si>
  <si>
    <t>Før renovering av det kommunale</t>
  </si>
  <si>
    <t>Kloak lekkasje</t>
  </si>
  <si>
    <t>Normalt inkludert i prisskjema 2</t>
  </si>
  <si>
    <t>Dagtid</t>
  </si>
  <si>
    <t>Oppmøte kostnad sugebil</t>
  </si>
  <si>
    <t>Dagtid inkludert i prisskjema 2</t>
  </si>
  <si>
    <t>Evt. overtidsarbeid skal avtales med oppdragsgiveren</t>
  </si>
  <si>
    <t>Tilbudssum eks. mva</t>
  </si>
  <si>
    <t xml:space="preserve">Enhetsprisene inkluderer alle kostnader;  personell (vanlig arbeidstid), utstyr, transport, reise, bom penger.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</si>
</sst>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8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rgb="FF3333FF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10"/>
      <color rgb="FF3333FF"/>
      <name val="Calibri"/>
      <family val="2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</cellStyleXfs>
  <cellXfs count="122">
    <xf numFmtId="0" fontId="0" fillId="0" borderId="0" xfId="0"/>
    <xf numFmtId="0" fontId="9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wrapText="1"/>
      <protection locked="0"/>
    </xf>
    <xf numFmtId="0" fontId="25" fillId="2" borderId="1" xfId="2" applyFont="1" applyFill="1" applyBorder="1" applyAlignment="1" applyProtection="1">
      <alignment horizontal="center" vertical="center"/>
      <protection locked="0"/>
    </xf>
    <xf numFmtId="16" fontId="23" fillId="0" borderId="0" xfId="0" quotePrefix="1" applyNumberFormat="1" applyFont="1" applyProtection="1"/>
    <xf numFmtId="0" fontId="21" fillId="0" borderId="0" xfId="0" applyFont="1" applyProtection="1"/>
    <xf numFmtId="0" fontId="17" fillId="0" borderId="0" xfId="0" applyFont="1" applyProtection="1"/>
    <xf numFmtId="0" fontId="18" fillId="0" borderId="1" xfId="0" applyFont="1" applyBorder="1" applyAlignment="1" applyProtection="1">
      <alignment vertical="center" wrapText="1"/>
    </xf>
    <xf numFmtId="166" fontId="19" fillId="0" borderId="8" xfId="1" applyNumberFormat="1" applyFont="1" applyBorder="1" applyAlignment="1" applyProtection="1">
      <alignment vertical="center" wrapText="1"/>
    </xf>
    <xf numFmtId="0" fontId="18" fillId="0" borderId="10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5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4" fillId="5" borderId="3" xfId="0" applyFont="1" applyFill="1" applyBorder="1" applyProtection="1"/>
    <xf numFmtId="0" fontId="4" fillId="5" borderId="5" xfId="0" applyFont="1" applyFill="1" applyBorder="1" applyProtection="1"/>
    <xf numFmtId="0" fontId="4" fillId="5" borderId="5" xfId="0" applyFont="1" applyFill="1" applyBorder="1" applyAlignment="1" applyProtection="1">
      <alignment horizontal="center" wrapText="1"/>
    </xf>
    <xf numFmtId="0" fontId="4" fillId="5" borderId="12" xfId="0" applyFont="1" applyFill="1" applyBorder="1" applyAlignment="1" applyProtection="1">
      <alignment horizontal="center" wrapText="1"/>
    </xf>
    <xf numFmtId="0" fontId="4" fillId="5" borderId="4" xfId="0" applyFont="1" applyFill="1" applyBorder="1" applyProtection="1"/>
    <xf numFmtId="0" fontId="4" fillId="5" borderId="7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 wrapText="1"/>
    </xf>
    <xf numFmtId="0" fontId="4" fillId="5" borderId="16" xfId="0" applyFont="1" applyFill="1" applyBorder="1" applyAlignment="1" applyProtection="1">
      <alignment horizontal="center" wrapText="1"/>
    </xf>
    <xf numFmtId="0" fontId="0" fillId="5" borderId="1" xfId="0" applyFill="1" applyBorder="1" applyProtection="1"/>
    <xf numFmtId="0" fontId="0" fillId="5" borderId="15" xfId="0" applyFill="1" applyBorder="1" applyProtection="1"/>
    <xf numFmtId="0" fontId="0" fillId="5" borderId="1" xfId="0" applyFill="1" applyBorder="1" applyAlignment="1" applyProtection="1">
      <alignment horizontal="center"/>
    </xf>
    <xf numFmtId="3" fontId="0" fillId="5" borderId="1" xfId="0" applyNumberFormat="1" applyFill="1" applyBorder="1" applyAlignment="1" applyProtection="1">
      <alignment horizontal="center"/>
    </xf>
    <xf numFmtId="0" fontId="9" fillId="5" borderId="1" xfId="0" applyFont="1" applyFill="1" applyBorder="1" applyProtection="1"/>
    <xf numFmtId="0" fontId="9" fillId="5" borderId="1" xfId="0" applyFont="1" applyFill="1" applyBorder="1" applyAlignment="1" applyProtection="1">
      <alignment horizontal="center"/>
    </xf>
    <xf numFmtId="0" fontId="0" fillId="5" borderId="17" xfId="0" applyFill="1" applyBorder="1" applyProtection="1"/>
    <xf numFmtId="3" fontId="6" fillId="3" borderId="24" xfId="0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4" fillId="5" borderId="20" xfId="0" applyFont="1" applyFill="1" applyBorder="1" applyProtection="1"/>
    <xf numFmtId="0" fontId="4" fillId="5" borderId="21" xfId="0" applyFont="1" applyFill="1" applyBorder="1" applyProtection="1"/>
    <xf numFmtId="0" fontId="4" fillId="5" borderId="21" xfId="0" applyFont="1" applyFill="1" applyBorder="1" applyAlignment="1" applyProtection="1">
      <alignment horizontal="center" wrapText="1"/>
    </xf>
    <xf numFmtId="0" fontId="4" fillId="5" borderId="22" xfId="0" applyFont="1" applyFill="1" applyBorder="1" applyProtection="1"/>
    <xf numFmtId="0" fontId="4" fillId="5" borderId="2" xfId="0" applyFont="1" applyFill="1" applyBorder="1" applyProtection="1"/>
    <xf numFmtId="0" fontId="4" fillId="5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 wrapText="1"/>
    </xf>
    <xf numFmtId="0" fontId="0" fillId="5" borderId="15" xfId="0" applyFill="1" applyBorder="1" applyAlignment="1" applyProtection="1">
      <alignment horizontal="center"/>
    </xf>
    <xf numFmtId="3" fontId="4" fillId="3" borderId="24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0" fillId="2" borderId="0" xfId="0" applyFill="1" applyProtection="1"/>
    <xf numFmtId="0" fontId="7" fillId="0" borderId="1" xfId="0" applyFont="1" applyBorder="1" applyAlignment="1" applyProtection="1">
      <alignment horizontal="center"/>
      <protection locked="0"/>
    </xf>
    <xf numFmtId="0" fontId="14" fillId="4" borderId="1" xfId="2" applyFont="1" applyFill="1" applyBorder="1" applyAlignment="1" applyProtection="1">
      <alignment horizontal="left" wrapText="1"/>
    </xf>
    <xf numFmtId="0" fontId="15" fillId="4" borderId="1" xfId="2" applyFont="1" applyFill="1" applyBorder="1" applyAlignment="1" applyProtection="1">
      <alignment horizontal="center" wrapText="1"/>
    </xf>
    <xf numFmtId="0" fontId="14" fillId="4" borderId="1" xfId="2" applyFont="1" applyFill="1" applyBorder="1" applyAlignment="1" applyProtection="1">
      <alignment horizontal="center" wrapText="1"/>
    </xf>
    <xf numFmtId="0" fontId="14" fillId="4" borderId="1" xfId="2" applyFont="1" applyFill="1" applyBorder="1" applyAlignment="1" applyProtection="1">
      <alignment wrapText="1"/>
    </xf>
    <xf numFmtId="0" fontId="13" fillId="2" borderId="0" xfId="2" applyFont="1" applyFill="1" applyProtection="1"/>
    <xf numFmtId="0" fontId="12" fillId="2" borderId="25" xfId="2" applyFont="1" applyFill="1" applyBorder="1" applyProtection="1"/>
    <xf numFmtId="0" fontId="12" fillId="2" borderId="25" xfId="2" applyFont="1" applyFill="1" applyBorder="1" applyAlignment="1" applyProtection="1">
      <alignment horizontal="left" wrapText="1"/>
    </xf>
    <xf numFmtId="0" fontId="13" fillId="2" borderId="25" xfId="2" applyFont="1" applyFill="1" applyBorder="1" applyProtection="1"/>
    <xf numFmtId="0" fontId="13" fillId="2" borderId="25" xfId="2" applyFont="1" applyFill="1" applyBorder="1" applyAlignment="1" applyProtection="1">
      <alignment horizontal="center" vertical="center"/>
    </xf>
    <xf numFmtId="0" fontId="13" fillId="2" borderId="26" xfId="2" applyFont="1" applyFill="1" applyBorder="1" applyProtection="1"/>
    <xf numFmtId="0" fontId="13" fillId="2" borderId="26" xfId="2" applyFont="1" applyFill="1" applyBorder="1" applyAlignment="1" applyProtection="1">
      <alignment vertical="top" wrapText="1"/>
    </xf>
    <xf numFmtId="0" fontId="13" fillId="2" borderId="26" xfId="2" applyFont="1" applyFill="1" applyBorder="1" applyAlignment="1" applyProtection="1">
      <alignment horizontal="center" vertical="center"/>
    </xf>
    <xf numFmtId="0" fontId="25" fillId="2" borderId="26" xfId="2" applyFont="1" applyFill="1" applyBorder="1" applyAlignment="1" applyProtection="1">
      <alignment vertical="top" wrapText="1"/>
    </xf>
    <xf numFmtId="0" fontId="13" fillId="2" borderId="26" xfId="2" applyFont="1" applyFill="1" applyBorder="1" applyAlignment="1" applyProtection="1">
      <alignment vertical="top"/>
    </xf>
    <xf numFmtId="0" fontId="13" fillId="2" borderId="27" xfId="2" applyFont="1" applyFill="1" applyBorder="1" applyProtection="1"/>
    <xf numFmtId="0" fontId="13" fillId="2" borderId="27" xfId="2" applyFont="1" applyFill="1" applyBorder="1" applyAlignment="1" applyProtection="1">
      <alignment horizontal="left" vertical="center" wrapText="1"/>
    </xf>
    <xf numFmtId="0" fontId="13" fillId="2" borderId="27" xfId="2" applyFont="1" applyFill="1" applyBorder="1" applyAlignment="1" applyProtection="1">
      <alignment horizontal="center" vertical="center"/>
    </xf>
    <xf numFmtId="167" fontId="13" fillId="2" borderId="27" xfId="3" applyNumberFormat="1" applyFont="1" applyFill="1" applyBorder="1" applyAlignment="1" applyProtection="1">
      <alignment horizontal="center" vertical="center"/>
    </xf>
    <xf numFmtId="0" fontId="16" fillId="2" borderId="25" xfId="2" applyFont="1" applyFill="1" applyBorder="1" applyProtection="1"/>
    <xf numFmtId="0" fontId="16" fillId="2" borderId="26" xfId="2" applyFont="1" applyFill="1" applyBorder="1" applyProtection="1"/>
    <xf numFmtId="0" fontId="12" fillId="2" borderId="25" xfId="2" quotePrefix="1" applyFont="1" applyFill="1" applyBorder="1" applyProtection="1"/>
    <xf numFmtId="0" fontId="13" fillId="2" borderId="27" xfId="2" applyFont="1" applyFill="1" applyBorder="1" applyAlignment="1" applyProtection="1">
      <alignment horizontal="left" vertical="center"/>
    </xf>
    <xf numFmtId="16" fontId="12" fillId="2" borderId="25" xfId="2" quotePrefix="1" applyNumberFormat="1" applyFont="1" applyFill="1" applyBorder="1" applyProtection="1"/>
    <xf numFmtId="166" fontId="13" fillId="2" borderId="26" xfId="1" applyNumberFormat="1" applyFont="1" applyFill="1" applyBorder="1" applyAlignment="1" applyProtection="1">
      <alignment horizontal="center" vertical="center"/>
    </xf>
    <xf numFmtId="9" fontId="13" fillId="2" borderId="26" xfId="2" applyNumberFormat="1" applyFont="1" applyFill="1" applyBorder="1" applyProtection="1"/>
    <xf numFmtId="166" fontId="13" fillId="2" borderId="27" xfId="1" applyNumberFormat="1" applyFont="1" applyFill="1" applyBorder="1" applyAlignment="1" applyProtection="1">
      <alignment horizontal="center" vertical="center"/>
    </xf>
    <xf numFmtId="0" fontId="12" fillId="2" borderId="8" xfId="2" applyFont="1" applyFill="1" applyBorder="1" applyProtection="1"/>
    <xf numFmtId="0" fontId="13" fillId="2" borderId="9" xfId="2" applyFont="1" applyFill="1" applyBorder="1" applyProtection="1"/>
    <xf numFmtId="0" fontId="13" fillId="2" borderId="9" xfId="2" applyFont="1" applyFill="1" applyBorder="1" applyAlignment="1" applyProtection="1">
      <alignment horizontal="center" vertical="center"/>
    </xf>
    <xf numFmtId="0" fontId="13" fillId="2" borderId="10" xfId="2" applyFont="1" applyFill="1" applyBorder="1" applyProtection="1"/>
    <xf numFmtId="167" fontId="13" fillId="3" borderId="27" xfId="3" applyNumberFormat="1" applyFont="1" applyFill="1" applyBorder="1" applyAlignment="1" applyProtection="1">
      <alignment horizontal="center" vertical="center"/>
    </xf>
    <xf numFmtId="0" fontId="24" fillId="2" borderId="0" xfId="2" applyFont="1" applyFill="1" applyProtection="1"/>
    <xf numFmtId="0" fontId="13" fillId="2" borderId="0" xfId="2" applyFont="1" applyFill="1" applyAlignment="1" applyProtection="1">
      <alignment horizontal="center" vertical="center"/>
    </xf>
    <xf numFmtId="9" fontId="16" fillId="2" borderId="27" xfId="7" applyFont="1" applyFill="1" applyBorder="1" applyAlignment="1" applyProtection="1">
      <alignment horizontal="right" vertical="center"/>
      <protection locked="0"/>
    </xf>
    <xf numFmtId="167" fontId="16" fillId="2" borderId="27" xfId="3" applyNumberFormat="1" applyFont="1" applyFill="1" applyBorder="1" applyAlignment="1" applyProtection="1">
      <alignment horizontal="center" vertical="center"/>
      <protection locked="0"/>
    </xf>
    <xf numFmtId="0" fontId="22" fillId="4" borderId="1" xfId="2" applyFont="1" applyFill="1" applyBorder="1" applyAlignment="1" applyProtection="1">
      <alignment horizontal="left" wrapText="1"/>
    </xf>
    <xf numFmtId="0" fontId="22" fillId="4" borderId="1" xfId="2" applyFont="1" applyFill="1" applyBorder="1" applyAlignment="1" applyProtection="1">
      <alignment horizontal="center" wrapText="1"/>
    </xf>
    <xf numFmtId="0" fontId="26" fillId="4" borderId="1" xfId="2" applyFont="1" applyFill="1" applyBorder="1" applyAlignment="1" applyProtection="1">
      <alignment horizontal="center" wrapText="1"/>
    </xf>
    <xf numFmtId="0" fontId="22" fillId="4" borderId="1" xfId="2" applyFont="1" applyFill="1" applyBorder="1" applyAlignment="1" applyProtection="1">
      <alignment wrapText="1"/>
    </xf>
    <xf numFmtId="16" fontId="25" fillId="2" borderId="1" xfId="2" quotePrefix="1" applyNumberFormat="1" applyFont="1" applyFill="1" applyBorder="1" applyAlignment="1" applyProtection="1">
      <alignment horizontal="left" vertical="center"/>
    </xf>
    <xf numFmtId="0" fontId="25" fillId="2" borderId="1" xfId="2" quotePrefix="1" applyFont="1" applyFill="1" applyBorder="1" applyAlignment="1" applyProtection="1">
      <alignment horizontal="center" vertical="center"/>
    </xf>
    <xf numFmtId="0" fontId="25" fillId="2" borderId="1" xfId="2" applyFont="1" applyFill="1" applyBorder="1" applyAlignment="1" applyProtection="1">
      <alignment horizontal="left" vertical="center" wrapText="1"/>
    </xf>
    <xf numFmtId="0" fontId="25" fillId="2" borderId="1" xfId="2" applyFont="1" applyFill="1" applyBorder="1" applyAlignment="1" applyProtection="1">
      <alignment horizontal="center" vertical="center"/>
    </xf>
    <xf numFmtId="166" fontId="25" fillId="2" borderId="1" xfId="1" applyNumberFormat="1" applyFont="1" applyFill="1" applyBorder="1" applyAlignment="1" applyProtection="1">
      <alignment horizontal="left" vertical="center"/>
    </xf>
    <xf numFmtId="0" fontId="13" fillId="2" borderId="0" xfId="2" applyFont="1" applyFill="1" applyAlignment="1" applyProtection="1">
      <alignment horizontal="left" vertical="center"/>
    </xf>
    <xf numFmtId="0" fontId="25" fillId="2" borderId="27" xfId="2" quotePrefix="1" applyFont="1" applyFill="1" applyBorder="1" applyAlignment="1" applyProtection="1">
      <alignment horizontal="left" vertical="center"/>
    </xf>
    <xf numFmtId="0" fontId="25" fillId="2" borderId="27" xfId="2" quotePrefix="1" applyFont="1" applyFill="1" applyBorder="1" applyAlignment="1" applyProtection="1">
      <alignment horizontal="center" vertical="center"/>
    </xf>
    <xf numFmtId="0" fontId="25" fillId="2" borderId="27" xfId="2" applyFont="1" applyFill="1" applyBorder="1" applyAlignment="1" applyProtection="1">
      <alignment horizontal="center" vertical="center"/>
    </xf>
    <xf numFmtId="166" fontId="25" fillId="2" borderId="27" xfId="1" applyNumberFormat="1" applyFont="1" applyFill="1" applyBorder="1" applyAlignment="1" applyProtection="1">
      <alignment horizontal="left" vertical="center"/>
    </xf>
    <xf numFmtId="0" fontId="25" fillId="2" borderId="1" xfId="2" quotePrefix="1" applyFont="1" applyFill="1" applyBorder="1" applyAlignment="1" applyProtection="1">
      <alignment horizontal="left" vertical="center"/>
    </xf>
    <xf numFmtId="166" fontId="13" fillId="3" borderId="28" xfId="2" applyNumberFormat="1" applyFont="1" applyFill="1" applyBorder="1" applyProtection="1"/>
    <xf numFmtId="0" fontId="12" fillId="2" borderId="0" xfId="2" applyFont="1" applyFill="1" applyProtection="1"/>
    <xf numFmtId="0" fontId="22" fillId="2" borderId="0" xfId="2" applyFont="1" applyFill="1" applyBorder="1" applyAlignment="1" applyProtection="1">
      <alignment wrapText="1"/>
    </xf>
    <xf numFmtId="166" fontId="13" fillId="2" borderId="1" xfId="1" applyNumberFormat="1" applyFont="1" applyFill="1" applyBorder="1" applyAlignment="1" applyProtection="1">
      <alignment horizontal="left" vertical="center"/>
      <protection locked="0"/>
    </xf>
    <xf numFmtId="166" fontId="13" fillId="2" borderId="27" xfId="1" applyNumberFormat="1" applyFont="1" applyFill="1" applyBorder="1" applyAlignment="1" applyProtection="1">
      <alignment horizontal="left" vertical="center"/>
      <protection locked="0"/>
    </xf>
    <xf numFmtId="166" fontId="13" fillId="2" borderId="29" xfId="1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wrapText="1"/>
    </xf>
    <xf numFmtId="0" fontId="4" fillId="5" borderId="8" xfId="0" applyFont="1" applyFill="1" applyBorder="1" applyAlignment="1" applyProtection="1">
      <alignment horizontal="left"/>
    </xf>
    <xf numFmtId="0" fontId="4" fillId="5" borderId="9" xfId="0" applyFont="1" applyFill="1" applyBorder="1" applyAlignment="1" applyProtection="1">
      <alignment horizontal="left"/>
    </xf>
    <xf numFmtId="0" fontId="4" fillId="5" borderId="10" xfId="0" applyFont="1" applyFill="1" applyBorder="1" applyAlignment="1" applyProtection="1">
      <alignment horizontal="left"/>
    </xf>
    <xf numFmtId="0" fontId="4" fillId="5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11" xfId="0" applyFont="1" applyFill="1" applyBorder="1" applyAlignment="1" applyProtection="1">
      <alignment horizontal="center"/>
    </xf>
    <xf numFmtId="0" fontId="4" fillId="5" borderId="12" xfId="0" applyFont="1" applyFill="1" applyBorder="1" applyAlignment="1" applyProtection="1">
      <alignment horizontal="center"/>
    </xf>
    <xf numFmtId="0" fontId="4" fillId="5" borderId="13" xfId="0" applyFont="1" applyFill="1" applyBorder="1" applyAlignment="1" applyProtection="1">
      <alignment horizontal="left" wrapText="1"/>
    </xf>
    <xf numFmtId="0" fontId="4" fillId="5" borderId="14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center" wrapText="1"/>
    </xf>
    <xf numFmtId="0" fontId="4" fillId="5" borderId="2" xfId="0" applyFont="1" applyFill="1" applyBorder="1" applyAlignment="1" applyProtection="1">
      <alignment horizontal="center" wrapText="1"/>
    </xf>
    <xf numFmtId="0" fontId="4" fillId="5" borderId="5" xfId="0" applyFont="1" applyFill="1" applyBorder="1" applyAlignment="1" applyProtection="1">
      <alignment horizontal="center"/>
    </xf>
    <xf numFmtId="0" fontId="4" fillId="5" borderId="23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left"/>
    </xf>
    <xf numFmtId="0" fontId="0" fillId="5" borderId="19" xfId="0" applyFill="1" applyBorder="1" applyAlignment="1" applyProtection="1">
      <alignment horizontal="left"/>
    </xf>
    <xf numFmtId="0" fontId="0" fillId="5" borderId="18" xfId="0" applyFill="1" applyBorder="1" applyAlignment="1" applyProtection="1">
      <alignment horizontal="left"/>
    </xf>
  </cellXfs>
  <cellStyles count="8">
    <cellStyle name="Komma" xfId="1" builtinId="3"/>
    <cellStyle name="Komm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2 3" xfId="5" xr:uid="{00000000-0005-0000-0000-000005000000}"/>
    <cellStyle name="Normal 3" xfId="6" xr:uid="{00000000-0005-0000-0000-000006000000}"/>
    <cellStyle name="Prosent" xfId="7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showGridLines="0" workbookViewId="0">
      <selection activeCell="G7" sqref="G7"/>
    </sheetView>
  </sheetViews>
  <sheetFormatPr baseColWidth="10" defaultRowHeight="12.75" x14ac:dyDescent="0.2"/>
  <cols>
    <col min="1" max="1" width="3.85546875" style="9" customWidth="1"/>
    <col min="2" max="2" width="22.28515625" style="9" customWidth="1"/>
    <col min="3" max="3" width="31.5703125" style="9" customWidth="1"/>
    <col min="4" max="4" width="5.42578125" style="9" customWidth="1"/>
    <col min="5" max="16384" width="11.42578125" style="9"/>
  </cols>
  <sheetData>
    <row r="1" spans="1:4" ht="15.75" x14ac:dyDescent="0.25">
      <c r="A1" s="7" t="s">
        <v>38</v>
      </c>
      <c r="B1" s="8" t="s">
        <v>54</v>
      </c>
    </row>
    <row r="3" spans="1:4" ht="15.75" x14ac:dyDescent="0.2">
      <c r="B3" s="10" t="s">
        <v>55</v>
      </c>
      <c r="C3" s="11">
        <f>'Priskjema 1'!F28</f>
        <v>0</v>
      </c>
      <c r="D3" s="12" t="s">
        <v>50</v>
      </c>
    </row>
    <row r="4" spans="1:4" ht="15.75" x14ac:dyDescent="0.2">
      <c r="B4" s="10" t="s">
        <v>56</v>
      </c>
      <c r="C4" s="11">
        <f>'Priskjema 2'!G15</f>
        <v>0</v>
      </c>
      <c r="D4" s="12" t="s">
        <v>51</v>
      </c>
    </row>
    <row r="5" spans="1:4" ht="15.75" x14ac:dyDescent="0.2">
      <c r="B5" s="13"/>
      <c r="C5" s="11"/>
      <c r="D5" s="12"/>
    </row>
    <row r="6" spans="1:4" ht="15.75" x14ac:dyDescent="0.2">
      <c r="B6" s="13" t="s">
        <v>52</v>
      </c>
      <c r="C6" s="11">
        <f>'Tabell 1'!I11</f>
        <v>0</v>
      </c>
      <c r="D6" s="12" t="s">
        <v>50</v>
      </c>
    </row>
    <row r="7" spans="1:4" ht="15.75" x14ac:dyDescent="0.2">
      <c r="B7" s="13" t="s">
        <v>53</v>
      </c>
      <c r="C7" s="11">
        <f>'Tabell 2'!J9</f>
        <v>0</v>
      </c>
      <c r="D7" s="12" t="s">
        <v>51</v>
      </c>
    </row>
    <row r="8" spans="1:4" ht="15.75" x14ac:dyDescent="0.2">
      <c r="B8" s="13"/>
      <c r="C8" s="11"/>
      <c r="D8" s="12"/>
    </row>
    <row r="9" spans="1:4" ht="15.75" x14ac:dyDescent="0.2">
      <c r="B9" s="14"/>
      <c r="C9" s="11"/>
      <c r="D9" s="12"/>
    </row>
    <row r="10" spans="1:4" ht="30.75" customHeight="1" x14ac:dyDescent="0.2">
      <c r="B10" s="15" t="s">
        <v>103</v>
      </c>
      <c r="C10" s="11">
        <f>SUM(C3:C9)</f>
        <v>0</v>
      </c>
      <c r="D10" s="12" t="s">
        <v>50</v>
      </c>
    </row>
    <row r="11" spans="1:4" ht="21.75" customHeight="1" x14ac:dyDescent="0.2">
      <c r="B11" s="16"/>
      <c r="D11" s="16"/>
    </row>
    <row r="12" spans="1:4" ht="30" customHeight="1" x14ac:dyDescent="0.2">
      <c r="B12" s="105" t="s">
        <v>65</v>
      </c>
      <c r="C12" s="105"/>
      <c r="D12" s="105"/>
    </row>
    <row r="13" spans="1:4" ht="33.75" customHeight="1" x14ac:dyDescent="0.2"/>
    <row r="14" spans="1:4" ht="12.75" customHeight="1" x14ac:dyDescent="0.2"/>
    <row r="15" spans="1:4" ht="42" customHeight="1" x14ac:dyDescent="0.2"/>
  </sheetData>
  <sheetProtection algorithmName="SHA-512" hashValue="G51B6M5yqGFEGtcuMVXS2r3fayB6Frcz3Wk+GtWedOaBY6zJ7a/HyxCLe98JaFwheSQ3xYMEyC7mQ7z8eIrpvw==" saltValue="ILCYUcHD3TDtBMUPCVYrHw==" spinCount="100000" sheet="1" objects="1" scenarios="1" selectLockedCells="1"/>
  <mergeCells count="1">
    <mergeCell ref="B12:D12"/>
  </mergeCells>
  <pageMargins left="1" right="1" top="1" bottom="1" header="0.5" footer="0.5"/>
  <pageSetup paperSize="9" orientation="portrait" r:id="rId1"/>
  <headerFooter>
    <oddHeader>&amp;L&amp;8Anskaffelsesnr. EØS XXX-2016
BKSAK 201529623  
BERGEN KOMMUNE, VANN- OG AVLØPSETATEN
Rammeavtale for rørinspeksjon perioden 2016-2018 for levering til Bergen kommune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"/>
  <sheetViews>
    <sheetView showGridLines="0" showZeros="0" workbookViewId="0">
      <selection activeCell="D7" sqref="D7"/>
    </sheetView>
  </sheetViews>
  <sheetFormatPr baseColWidth="10" defaultRowHeight="12.75" x14ac:dyDescent="0.2"/>
  <cols>
    <col min="1" max="1" width="22.28515625" style="18" customWidth="1"/>
    <col min="2" max="2" width="12.140625" style="18" bestFit="1" customWidth="1"/>
    <col min="3" max="3" width="7.42578125" style="18" customWidth="1"/>
    <col min="4" max="4" width="17.85546875" style="18" customWidth="1"/>
    <col min="5" max="5" width="6.28515625" style="18" customWidth="1"/>
    <col min="6" max="6" width="17" style="18" customWidth="1"/>
    <col min="7" max="7" width="6.28515625" style="18" bestFit="1" customWidth="1"/>
    <col min="8" max="8" width="8.42578125" style="18" customWidth="1"/>
    <col min="9" max="9" width="12.140625" style="18" customWidth="1"/>
    <col min="10" max="10" width="29.28515625" style="18" customWidth="1"/>
    <col min="11" max="16384" width="11.42578125" style="18"/>
  </cols>
  <sheetData>
    <row r="1" spans="1:10" ht="21" customHeight="1" x14ac:dyDescent="0.25">
      <c r="A1" s="17" t="s">
        <v>5</v>
      </c>
      <c r="C1" s="19"/>
    </row>
    <row r="2" spans="1:10" ht="12.75" customHeight="1" x14ac:dyDescent="0.2">
      <c r="A2" s="20" t="s">
        <v>0</v>
      </c>
      <c r="B2" s="111" t="s">
        <v>99</v>
      </c>
      <c r="C2" s="112"/>
      <c r="D2" s="113" t="s">
        <v>13</v>
      </c>
      <c r="E2" s="21"/>
      <c r="F2" s="113" t="s">
        <v>14</v>
      </c>
      <c r="G2" s="22"/>
      <c r="H2" s="23"/>
      <c r="I2" s="20"/>
      <c r="J2" s="109" t="s">
        <v>4</v>
      </c>
    </row>
    <row r="3" spans="1:10" ht="25.5" x14ac:dyDescent="0.2">
      <c r="A3" s="24"/>
      <c r="B3" s="25" t="s">
        <v>2</v>
      </c>
      <c r="C3" s="26" t="s">
        <v>3</v>
      </c>
      <c r="D3" s="114"/>
      <c r="E3" s="26" t="s">
        <v>3</v>
      </c>
      <c r="F3" s="114"/>
      <c r="G3" s="26" t="s">
        <v>3</v>
      </c>
      <c r="H3" s="27" t="s">
        <v>11</v>
      </c>
      <c r="I3" s="4" t="s">
        <v>1</v>
      </c>
      <c r="J3" s="110"/>
    </row>
    <row r="4" spans="1:10" ht="18.75" customHeight="1" x14ac:dyDescent="0.2">
      <c r="A4" s="28" t="s">
        <v>37</v>
      </c>
      <c r="B4" s="3"/>
      <c r="C4" s="29"/>
      <c r="D4" s="3"/>
      <c r="E4" s="30">
        <v>5</v>
      </c>
      <c r="F4" s="3"/>
      <c r="G4" s="30">
        <v>5</v>
      </c>
      <c r="H4" s="30">
        <f>C4+E4+G4</f>
        <v>10</v>
      </c>
      <c r="I4" s="31">
        <f>(D4*E4)+(F4*G4)</f>
        <v>0</v>
      </c>
      <c r="J4" s="1" t="s">
        <v>86</v>
      </c>
    </row>
    <row r="5" spans="1:10" ht="18.75" customHeight="1" x14ac:dyDescent="0.2">
      <c r="A5" s="32" t="s">
        <v>48</v>
      </c>
      <c r="B5" s="3"/>
      <c r="C5" s="29"/>
      <c r="D5" s="3"/>
      <c r="E5" s="30">
        <v>5</v>
      </c>
      <c r="F5" s="3"/>
      <c r="G5" s="30">
        <v>10</v>
      </c>
      <c r="H5" s="30">
        <f>C5+E5+G5</f>
        <v>15</v>
      </c>
      <c r="I5" s="31">
        <f>(D5*E5)+(F5*G5)</f>
        <v>0</v>
      </c>
      <c r="J5" s="1" t="s">
        <v>98</v>
      </c>
    </row>
    <row r="6" spans="1:10" ht="18.75" customHeight="1" x14ac:dyDescent="0.2">
      <c r="A6" s="28" t="s">
        <v>9</v>
      </c>
      <c r="B6" s="3"/>
      <c r="C6" s="30">
        <v>5</v>
      </c>
      <c r="D6" s="3"/>
      <c r="E6" s="30">
        <v>5</v>
      </c>
      <c r="F6" s="3"/>
      <c r="G6" s="30">
        <v>5</v>
      </c>
      <c r="H6" s="30">
        <f>C6+E6+G6</f>
        <v>15</v>
      </c>
      <c r="I6" s="31">
        <f>(D6*E6)+(F6*G6)+(C6*B6)</f>
        <v>0</v>
      </c>
      <c r="J6" s="2"/>
    </row>
    <row r="7" spans="1:10" ht="18.75" customHeight="1" x14ac:dyDescent="0.2">
      <c r="A7" s="28"/>
      <c r="B7" s="3"/>
      <c r="C7" s="33"/>
      <c r="D7" s="3"/>
      <c r="E7" s="30"/>
      <c r="F7" s="3"/>
      <c r="G7" s="30"/>
      <c r="H7" s="30"/>
      <c r="I7" s="31">
        <f>(D7*E7)+(F7*G7)</f>
        <v>0</v>
      </c>
      <c r="J7" s="2"/>
    </row>
    <row r="8" spans="1:10" ht="18.75" customHeight="1" x14ac:dyDescent="0.2">
      <c r="A8" s="28"/>
      <c r="B8" s="3"/>
      <c r="C8" s="33"/>
      <c r="D8" s="3"/>
      <c r="E8" s="30"/>
      <c r="F8" s="3"/>
      <c r="G8" s="30"/>
      <c r="H8" s="30"/>
      <c r="I8" s="31">
        <f t="shared" ref="I8" si="0">(D8*E8)+(F8*G8)</f>
        <v>0</v>
      </c>
      <c r="J8" s="2"/>
    </row>
    <row r="9" spans="1:10" ht="18.75" customHeight="1" x14ac:dyDescent="0.2">
      <c r="A9" s="28"/>
      <c r="B9" s="3"/>
      <c r="C9" s="30"/>
      <c r="D9" s="3"/>
      <c r="E9" s="30"/>
      <c r="F9" s="3"/>
      <c r="G9" s="30"/>
      <c r="H9" s="30"/>
      <c r="I9" s="31">
        <f>(D9*E9)+(F9*G9)</f>
        <v>0</v>
      </c>
      <c r="J9" s="2"/>
    </row>
    <row r="10" spans="1:10" ht="23.25" customHeight="1" x14ac:dyDescent="0.2">
      <c r="A10" s="34"/>
      <c r="B10" s="29"/>
      <c r="C10" s="30"/>
      <c r="D10" s="29"/>
      <c r="E10" s="30"/>
      <c r="F10" s="29"/>
      <c r="G10" s="30"/>
      <c r="H10" s="30"/>
      <c r="I10" s="29"/>
      <c r="J10" s="2"/>
    </row>
    <row r="11" spans="1:10" ht="15.75" thickBot="1" x14ac:dyDescent="0.3">
      <c r="A11" s="106" t="s">
        <v>49</v>
      </c>
      <c r="B11" s="107"/>
      <c r="C11" s="107"/>
      <c r="D11" s="107"/>
      <c r="E11" s="107"/>
      <c r="F11" s="107"/>
      <c r="G11" s="107"/>
      <c r="H11" s="108"/>
      <c r="I11" s="35">
        <f>SUM(I4:I9)</f>
        <v>0</v>
      </c>
      <c r="J11" s="2"/>
    </row>
    <row r="12" spans="1:10" ht="13.5" thickTop="1" x14ac:dyDescent="0.2">
      <c r="A12" s="36"/>
    </row>
    <row r="13" spans="1:10" x14ac:dyDescent="0.2">
      <c r="A13" s="18" t="s">
        <v>102</v>
      </c>
    </row>
  </sheetData>
  <sheetProtection algorithmName="SHA-512" hashValue="66ekvYcQq6yUnmemnYEA6rdtK70JBWpCJ851bV0DHImz3XjxOACJ2QG7/iM54Q97nnGdBa0UcKHYQ2J+GTySpg==" saltValue="zWGCEMj/pJBQz6artH0Ujg==" spinCount="100000" sheet="1" objects="1" scenarios="1" selectLockedCells="1"/>
  <mergeCells count="5">
    <mergeCell ref="A11:H11"/>
    <mergeCell ref="J2:J3"/>
    <mergeCell ref="B2:C2"/>
    <mergeCell ref="D2:D3"/>
    <mergeCell ref="F2:F3"/>
  </mergeCells>
  <phoneticPr fontId="3" type="noConversion"/>
  <pageMargins left="0.25" right="0.25" top="0.75" bottom="0.75" header="0.3" footer="0.3"/>
  <pageSetup paperSize="9" scale="94" orientation="landscape" r:id="rId1"/>
  <headerFooter>
    <oddHeader>&amp;L&amp;8Anskaffelsesnr. EØS XXX-2016
BKSAK 201529623  
BERGEN KOMMUNE, VANN- OG AVLØPSETATEN
Rammeavtale for rørinspeksjon perioden 2016-2018 for levering til Bergen kommune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"/>
  <sheetViews>
    <sheetView showGridLines="0" showZeros="0" workbookViewId="0">
      <selection activeCell="E4" sqref="E4"/>
    </sheetView>
  </sheetViews>
  <sheetFormatPr baseColWidth="10" defaultRowHeight="12.75" x14ac:dyDescent="0.2"/>
  <cols>
    <col min="1" max="1" width="39" style="18" customWidth="1"/>
    <col min="2" max="2" width="9.140625" style="18" customWidth="1"/>
    <col min="3" max="3" width="11.28515625" style="18" customWidth="1"/>
    <col min="4" max="4" width="6.28515625" style="18" bestFit="1" customWidth="1"/>
    <col min="5" max="5" width="19.28515625" style="18" customWidth="1"/>
    <col min="6" max="6" width="6.28515625" style="18" bestFit="1" customWidth="1"/>
    <col min="7" max="7" width="23.42578125" style="18" customWidth="1"/>
    <col min="8" max="8" width="6.28515625" style="18" bestFit="1" customWidth="1"/>
    <col min="9" max="9" width="7.85546875" style="18" customWidth="1"/>
    <col min="10" max="10" width="11.7109375" style="18" customWidth="1"/>
    <col min="11" max="11" width="29.85546875" style="18" customWidth="1"/>
    <col min="12" max="16384" width="11.42578125" style="18"/>
  </cols>
  <sheetData>
    <row r="1" spans="1:11" ht="15.75" x14ac:dyDescent="0.25">
      <c r="A1" s="17" t="s">
        <v>10</v>
      </c>
      <c r="B1" s="17"/>
      <c r="G1" s="19"/>
    </row>
    <row r="2" spans="1:11" x14ac:dyDescent="0.2">
      <c r="A2" s="37" t="s">
        <v>6</v>
      </c>
      <c r="B2" s="38"/>
      <c r="C2" s="38"/>
      <c r="D2" s="38"/>
      <c r="E2" s="115" t="s">
        <v>18</v>
      </c>
      <c r="F2" s="38"/>
      <c r="G2" s="115" t="s">
        <v>67</v>
      </c>
      <c r="H2" s="39"/>
      <c r="I2" s="39"/>
      <c r="J2" s="38"/>
      <c r="K2" s="117" t="s">
        <v>4</v>
      </c>
    </row>
    <row r="3" spans="1:11" x14ac:dyDescent="0.2">
      <c r="A3" s="40"/>
      <c r="B3" s="41" t="s">
        <v>12</v>
      </c>
      <c r="C3" s="42" t="s">
        <v>19</v>
      </c>
      <c r="D3" s="43" t="s">
        <v>7</v>
      </c>
      <c r="E3" s="116"/>
      <c r="F3" s="43" t="s">
        <v>7</v>
      </c>
      <c r="G3" s="116"/>
      <c r="H3" s="43" t="s">
        <v>7</v>
      </c>
      <c r="I3" s="43" t="s">
        <v>17</v>
      </c>
      <c r="J3" s="42" t="s">
        <v>1</v>
      </c>
      <c r="K3" s="118"/>
    </row>
    <row r="4" spans="1:11" ht="18" customHeight="1" x14ac:dyDescent="0.2">
      <c r="A4" s="28" t="s">
        <v>8</v>
      </c>
      <c r="B4" s="28" t="s">
        <v>16</v>
      </c>
      <c r="C4" s="48"/>
      <c r="D4" s="30">
        <v>25</v>
      </c>
      <c r="E4" s="48"/>
      <c r="F4" s="30">
        <v>5</v>
      </c>
      <c r="G4" s="48"/>
      <c r="H4" s="30">
        <v>5</v>
      </c>
      <c r="I4" s="30">
        <f t="shared" ref="I4:I7" si="0">D4+F4+H4</f>
        <v>35</v>
      </c>
      <c r="J4" s="31">
        <f t="shared" ref="J4:J8" si="1">(C4*D4)+(E4*F4)+(G4*H4)</f>
        <v>0</v>
      </c>
      <c r="K4" s="5"/>
    </row>
    <row r="5" spans="1:11" ht="18" customHeight="1" x14ac:dyDescent="0.2">
      <c r="A5" s="28" t="s">
        <v>66</v>
      </c>
      <c r="B5" s="28" t="s">
        <v>16</v>
      </c>
      <c r="C5" s="48"/>
      <c r="D5" s="44"/>
      <c r="E5" s="48"/>
      <c r="F5" s="30">
        <v>5</v>
      </c>
      <c r="G5" s="48"/>
      <c r="H5" s="30">
        <v>10</v>
      </c>
      <c r="I5" s="30">
        <f t="shared" ref="I5" si="2">D5+F5+H5</f>
        <v>15</v>
      </c>
      <c r="J5" s="31">
        <f t="shared" ref="J5" si="3">(C5*D5)+(E5*F5)+(G5*H5)</f>
        <v>0</v>
      </c>
      <c r="K5" s="1" t="s">
        <v>101</v>
      </c>
    </row>
    <row r="6" spans="1:11" ht="18" customHeight="1" x14ac:dyDescent="0.2">
      <c r="A6" s="28"/>
      <c r="B6" s="28"/>
      <c r="C6" s="48"/>
      <c r="D6" s="30"/>
      <c r="E6" s="48"/>
      <c r="F6" s="30"/>
      <c r="G6" s="48"/>
      <c r="H6" s="30"/>
      <c r="I6" s="30">
        <f t="shared" si="0"/>
        <v>0</v>
      </c>
      <c r="J6" s="31">
        <f t="shared" si="1"/>
        <v>0</v>
      </c>
      <c r="K6" s="5"/>
    </row>
    <row r="7" spans="1:11" ht="18" customHeight="1" x14ac:dyDescent="0.2">
      <c r="A7" s="28"/>
      <c r="B7" s="28"/>
      <c r="C7" s="48"/>
      <c r="D7" s="30"/>
      <c r="E7" s="48"/>
      <c r="F7" s="30"/>
      <c r="G7" s="48"/>
      <c r="H7" s="30"/>
      <c r="I7" s="30">
        <f t="shared" si="0"/>
        <v>0</v>
      </c>
      <c r="J7" s="31">
        <f t="shared" si="1"/>
        <v>0</v>
      </c>
      <c r="K7" s="5"/>
    </row>
    <row r="8" spans="1:11" ht="18" customHeight="1" x14ac:dyDescent="0.2">
      <c r="A8" s="119"/>
      <c r="B8" s="120"/>
      <c r="C8" s="120"/>
      <c r="D8" s="120"/>
      <c r="E8" s="120"/>
      <c r="F8" s="120"/>
      <c r="G8" s="120"/>
      <c r="H8" s="121"/>
      <c r="I8" s="44"/>
      <c r="J8" s="31">
        <f t="shared" si="1"/>
        <v>0</v>
      </c>
      <c r="K8" s="5"/>
    </row>
    <row r="9" spans="1:11" ht="26.25" customHeight="1" thickBot="1" x14ac:dyDescent="0.25">
      <c r="A9" s="106" t="s">
        <v>49</v>
      </c>
      <c r="B9" s="107"/>
      <c r="C9" s="107"/>
      <c r="D9" s="107"/>
      <c r="E9" s="107"/>
      <c r="F9" s="107"/>
      <c r="G9" s="107"/>
      <c r="H9" s="107"/>
      <c r="I9" s="108"/>
      <c r="J9" s="45">
        <f>SUM(J4:J8)</f>
        <v>0</v>
      </c>
      <c r="K9" s="2"/>
    </row>
    <row r="10" spans="1:11" ht="13.5" thickTop="1" x14ac:dyDescent="0.2"/>
    <row r="11" spans="1:11" x14ac:dyDescent="0.2">
      <c r="A11" s="46" t="s">
        <v>88</v>
      </c>
      <c r="B11" s="47"/>
      <c r="C11" s="47"/>
      <c r="D11" s="47"/>
      <c r="E11" s="47"/>
    </row>
  </sheetData>
  <sheetProtection algorithmName="SHA-512" hashValue="kUSy0w8mnBjbD5FBFCoiewz1sEJltDmnezfmILNMAAUjvwAqd/6LcXWnAwss6Rvh+7ZBqCNGJbpR9vB4+7woRw==" saltValue="2SgAI5ur+T8VKiTFaIj79A==" spinCount="100000" sheet="1" objects="1" scenarios="1" selectLockedCells="1"/>
  <mergeCells count="5">
    <mergeCell ref="E2:E3"/>
    <mergeCell ref="G2:G3"/>
    <mergeCell ref="K2:K3"/>
    <mergeCell ref="A8:H8"/>
    <mergeCell ref="A9:I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&amp;L&amp;8Anskaffelsesnr. EØS XXX-2016
BKSAK 201529623  
BERGEN KOMMUNE, VANN- OG AVLØPSETATEN
Rammeavtale for rørinspeksjon perioden 2016-2018 for levering til Bergen kommune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0"/>
  <sheetViews>
    <sheetView zoomScaleNormal="100" workbookViewId="0">
      <selection activeCell="E14" sqref="E14"/>
    </sheetView>
  </sheetViews>
  <sheetFormatPr baseColWidth="10" defaultColWidth="11.42578125" defaultRowHeight="12.75" x14ac:dyDescent="0.2"/>
  <cols>
    <col min="1" max="1" width="7" style="53" customWidth="1"/>
    <col min="2" max="2" width="53.5703125" style="53" customWidth="1"/>
    <col min="3" max="3" width="5.5703125" style="53" customWidth="1"/>
    <col min="4" max="4" width="8.7109375" style="81" customWidth="1"/>
    <col min="5" max="5" width="10.28515625" style="53" customWidth="1"/>
    <col min="6" max="6" width="9.28515625" style="53" customWidth="1"/>
    <col min="7" max="16384" width="11.42578125" style="53"/>
  </cols>
  <sheetData>
    <row r="1" spans="1:6" x14ac:dyDescent="0.2">
      <c r="A1" s="49" t="s">
        <v>20</v>
      </c>
      <c r="B1" s="49" t="s">
        <v>21</v>
      </c>
      <c r="C1" s="49" t="s">
        <v>12</v>
      </c>
      <c r="D1" s="50" t="s">
        <v>22</v>
      </c>
      <c r="E1" s="51" t="s">
        <v>23</v>
      </c>
      <c r="F1" s="52" t="s">
        <v>19</v>
      </c>
    </row>
    <row r="2" spans="1:6" x14ac:dyDescent="0.2">
      <c r="A2" s="54" t="s">
        <v>24</v>
      </c>
      <c r="B2" s="55" t="s">
        <v>25</v>
      </c>
      <c r="C2" s="56"/>
      <c r="D2" s="57"/>
      <c r="E2" s="56"/>
      <c r="F2" s="56"/>
    </row>
    <row r="3" spans="1:6" ht="44.25" customHeight="1" x14ac:dyDescent="0.2">
      <c r="A3" s="58"/>
      <c r="B3" s="59" t="s">
        <v>40</v>
      </c>
      <c r="C3" s="58"/>
      <c r="D3" s="60"/>
      <c r="E3" s="58"/>
      <c r="F3" s="58"/>
    </row>
    <row r="4" spans="1:6" x14ac:dyDescent="0.2">
      <c r="A4" s="58"/>
      <c r="B4" s="59" t="s">
        <v>41</v>
      </c>
      <c r="C4" s="58"/>
      <c r="D4" s="60"/>
      <c r="E4" s="58"/>
      <c r="F4" s="58"/>
    </row>
    <row r="5" spans="1:6" x14ac:dyDescent="0.2">
      <c r="A5" s="58"/>
      <c r="B5" s="61" t="s">
        <v>94</v>
      </c>
      <c r="C5" s="58"/>
      <c r="D5" s="60"/>
      <c r="E5" s="58"/>
      <c r="F5" s="58"/>
    </row>
    <row r="6" spans="1:6" x14ac:dyDescent="0.2">
      <c r="A6" s="58"/>
      <c r="B6" s="59" t="s">
        <v>26</v>
      </c>
      <c r="C6" s="58"/>
      <c r="D6" s="60"/>
      <c r="E6" s="58"/>
      <c r="F6" s="58"/>
    </row>
    <row r="7" spans="1:6" x14ac:dyDescent="0.2">
      <c r="A7" s="58"/>
      <c r="B7" s="59" t="s">
        <v>27</v>
      </c>
      <c r="C7" s="58"/>
      <c r="D7" s="60"/>
      <c r="E7" s="58"/>
      <c r="F7" s="58"/>
    </row>
    <row r="8" spans="1:6" ht="38.25" x14ac:dyDescent="0.2">
      <c r="A8" s="58"/>
      <c r="B8" s="59" t="s">
        <v>28</v>
      </c>
      <c r="C8" s="58"/>
      <c r="D8" s="60"/>
      <c r="E8" s="58"/>
      <c r="F8" s="58"/>
    </row>
    <row r="9" spans="1:6" x14ac:dyDescent="0.2">
      <c r="A9" s="58"/>
      <c r="B9" s="62" t="s">
        <v>29</v>
      </c>
      <c r="C9" s="58"/>
      <c r="D9" s="60"/>
      <c r="E9" s="58"/>
      <c r="F9" s="58"/>
    </row>
    <row r="10" spans="1:6" x14ac:dyDescent="0.2">
      <c r="A10" s="58"/>
      <c r="B10" s="62" t="s">
        <v>30</v>
      </c>
      <c r="C10" s="58"/>
      <c r="D10" s="60"/>
      <c r="E10" s="58"/>
      <c r="F10" s="58"/>
    </row>
    <row r="11" spans="1:6" x14ac:dyDescent="0.2">
      <c r="A11" s="58"/>
      <c r="B11" s="62" t="s">
        <v>31</v>
      </c>
      <c r="C11" s="58"/>
      <c r="D11" s="60"/>
      <c r="E11" s="58"/>
      <c r="F11" s="58"/>
    </row>
    <row r="12" spans="1:6" x14ac:dyDescent="0.2">
      <c r="A12" s="58"/>
      <c r="B12" s="62" t="s">
        <v>32</v>
      </c>
      <c r="C12" s="58"/>
      <c r="D12" s="60"/>
      <c r="E12" s="58"/>
      <c r="F12" s="58"/>
    </row>
    <row r="13" spans="1:6" ht="23.25" customHeight="1" x14ac:dyDescent="0.2">
      <c r="A13" s="58"/>
      <c r="B13" s="62" t="s">
        <v>33</v>
      </c>
      <c r="C13" s="58"/>
      <c r="D13" s="60"/>
      <c r="E13" s="58"/>
      <c r="F13" s="58"/>
    </row>
    <row r="14" spans="1:6" ht="26.25" customHeight="1" x14ac:dyDescent="0.2">
      <c r="A14" s="63"/>
      <c r="B14" s="64" t="s">
        <v>57</v>
      </c>
      <c r="C14" s="65" t="s">
        <v>34</v>
      </c>
      <c r="D14" s="65">
        <v>1</v>
      </c>
      <c r="E14" s="83"/>
      <c r="F14" s="66">
        <f>E14*D14</f>
        <v>0</v>
      </c>
    </row>
    <row r="15" spans="1:6" x14ac:dyDescent="0.2">
      <c r="A15" s="54" t="s">
        <v>38</v>
      </c>
      <c r="B15" s="55" t="s">
        <v>42</v>
      </c>
      <c r="C15" s="56"/>
      <c r="D15" s="57"/>
      <c r="E15" s="67"/>
      <c r="F15" s="56"/>
    </row>
    <row r="16" spans="1:6" ht="33" customHeight="1" x14ac:dyDescent="0.2">
      <c r="A16" s="58"/>
      <c r="B16" s="61" t="s">
        <v>89</v>
      </c>
      <c r="C16" s="58"/>
      <c r="D16" s="60"/>
      <c r="E16" s="68"/>
      <c r="F16" s="58"/>
    </row>
    <row r="17" spans="1:6" ht="21.75" customHeight="1" x14ac:dyDescent="0.2">
      <c r="A17" s="63"/>
      <c r="B17" s="64" t="s">
        <v>57</v>
      </c>
      <c r="C17" s="65" t="s">
        <v>34</v>
      </c>
      <c r="D17" s="65">
        <v>1</v>
      </c>
      <c r="E17" s="83"/>
      <c r="F17" s="66">
        <f>E17*D17</f>
        <v>0</v>
      </c>
    </row>
    <row r="18" spans="1:6" x14ac:dyDescent="0.2">
      <c r="A18" s="69" t="s">
        <v>35</v>
      </c>
      <c r="B18" s="55" t="s">
        <v>39</v>
      </c>
      <c r="C18" s="56"/>
      <c r="D18" s="57"/>
      <c r="E18" s="67"/>
      <c r="F18" s="56"/>
    </row>
    <row r="19" spans="1:6" x14ac:dyDescent="0.2">
      <c r="A19" s="58"/>
      <c r="B19" s="59" t="s">
        <v>46</v>
      </c>
      <c r="C19" s="58"/>
      <c r="D19" s="60"/>
      <c r="E19" s="68"/>
      <c r="F19" s="58"/>
    </row>
    <row r="20" spans="1:6" ht="21.75" customHeight="1" x14ac:dyDescent="0.2">
      <c r="A20" s="63"/>
      <c r="B20" s="70" t="s">
        <v>44</v>
      </c>
      <c r="C20" s="65" t="s">
        <v>15</v>
      </c>
      <c r="D20" s="65">
        <v>2</v>
      </c>
      <c r="E20" s="83"/>
      <c r="F20" s="66">
        <f>E20*D20</f>
        <v>0</v>
      </c>
    </row>
    <row r="21" spans="1:6" x14ac:dyDescent="0.2">
      <c r="A21" s="69" t="s">
        <v>43</v>
      </c>
      <c r="B21" s="55" t="s">
        <v>45</v>
      </c>
      <c r="C21" s="56"/>
      <c r="D21" s="57"/>
      <c r="E21" s="67"/>
      <c r="F21" s="56"/>
    </row>
    <row r="22" spans="1:6" ht="70.5" customHeight="1" x14ac:dyDescent="0.2">
      <c r="A22" s="58"/>
      <c r="B22" s="61" t="s">
        <v>90</v>
      </c>
      <c r="C22" s="58"/>
      <c r="D22" s="60"/>
      <c r="E22" s="68"/>
      <c r="F22" s="58"/>
    </row>
    <row r="23" spans="1:6" x14ac:dyDescent="0.2">
      <c r="A23" s="63"/>
      <c r="B23" s="70" t="s">
        <v>58</v>
      </c>
      <c r="C23" s="65" t="s">
        <v>15</v>
      </c>
      <c r="D23" s="65">
        <v>6</v>
      </c>
      <c r="E23" s="83"/>
      <c r="F23" s="66">
        <f>E23*D23</f>
        <v>0</v>
      </c>
    </row>
    <row r="24" spans="1:6" x14ac:dyDescent="0.2">
      <c r="A24" s="71" t="s">
        <v>81</v>
      </c>
      <c r="B24" s="55" t="s">
        <v>87</v>
      </c>
      <c r="C24" s="56"/>
      <c r="D24" s="57"/>
      <c r="E24" s="56"/>
      <c r="F24" s="56"/>
    </row>
    <row r="25" spans="1:6" ht="25.5" x14ac:dyDescent="0.2">
      <c r="A25" s="58"/>
      <c r="B25" s="59" t="s">
        <v>82</v>
      </c>
      <c r="C25" s="58"/>
      <c r="D25" s="60"/>
      <c r="E25" s="58"/>
      <c r="F25" s="58"/>
    </row>
    <row r="26" spans="1:6" ht="25.5" x14ac:dyDescent="0.2">
      <c r="A26" s="58"/>
      <c r="B26" s="59" t="s">
        <v>83</v>
      </c>
      <c r="C26" s="58"/>
      <c r="D26" s="72"/>
      <c r="E26" s="73"/>
      <c r="F26" s="58"/>
    </row>
    <row r="27" spans="1:6" x14ac:dyDescent="0.2">
      <c r="A27" s="63"/>
      <c r="B27" s="70" t="s">
        <v>84</v>
      </c>
      <c r="C27" s="65" t="s">
        <v>85</v>
      </c>
      <c r="D27" s="74">
        <v>10000</v>
      </c>
      <c r="E27" s="82"/>
      <c r="F27" s="66">
        <f>E27*D27</f>
        <v>0</v>
      </c>
    </row>
    <row r="28" spans="1:6" x14ac:dyDescent="0.2">
      <c r="A28" s="75" t="s">
        <v>49</v>
      </c>
      <c r="B28" s="76"/>
      <c r="C28" s="76"/>
      <c r="D28" s="77"/>
      <c r="E28" s="78"/>
      <c r="F28" s="79">
        <f>SUM(F13:F27)</f>
        <v>0</v>
      </c>
    </row>
    <row r="30" spans="1:6" x14ac:dyDescent="0.2">
      <c r="A30" s="80"/>
    </row>
  </sheetData>
  <sheetProtection password="E234" sheet="1" objects="1" scenarios="1" selectLockedCells="1"/>
  <pageMargins left="1" right="1" top="1" bottom="1" header="0.5" footer="0.5"/>
  <pageSetup paperSize="9" scale="85" orientation="portrait" r:id="rId1"/>
  <headerFooter>
    <oddHeader>&amp;L&amp;8Anskaffelsesnr. . EØS 023-2016
BKSAK 201529623  
BERGEN KOMMUNE, VANN- OG AVLØPSETATEN
Rammeavtale for rørinspeksjon perioden 2016-2018 for levering til Bergen kommune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2"/>
  <sheetViews>
    <sheetView tabSelected="1" zoomScale="115" zoomScaleNormal="115" workbookViewId="0">
      <selection activeCell="F14" sqref="F14"/>
    </sheetView>
  </sheetViews>
  <sheetFormatPr baseColWidth="10" defaultColWidth="11.42578125" defaultRowHeight="12.75" x14ac:dyDescent="0.2"/>
  <cols>
    <col min="1" max="2" width="6.7109375" style="53" customWidth="1"/>
    <col min="3" max="3" width="37.140625" style="53" customWidth="1"/>
    <col min="4" max="4" width="11.42578125" style="53" customWidth="1"/>
    <col min="5" max="5" width="8.7109375" style="81" customWidth="1"/>
    <col min="6" max="6" width="8.42578125" style="53" customWidth="1"/>
    <col min="7" max="7" width="10.42578125" style="53" customWidth="1"/>
    <col min="8" max="8" width="12.140625" style="53" customWidth="1"/>
    <col min="9" max="9" width="24.42578125" style="53" customWidth="1"/>
    <col min="10" max="16384" width="11.42578125" style="53"/>
  </cols>
  <sheetData>
    <row r="1" spans="1:8" ht="20.100000000000001" customHeight="1" x14ac:dyDescent="0.2">
      <c r="A1" s="84" t="s">
        <v>20</v>
      </c>
      <c r="B1" s="85" t="s">
        <v>68</v>
      </c>
      <c r="C1" s="84" t="s">
        <v>21</v>
      </c>
      <c r="D1" s="84" t="s">
        <v>12</v>
      </c>
      <c r="E1" s="86" t="s">
        <v>22</v>
      </c>
      <c r="F1" s="85" t="s">
        <v>23</v>
      </c>
      <c r="G1" s="87" t="s">
        <v>19</v>
      </c>
      <c r="H1" s="52" t="s">
        <v>4</v>
      </c>
    </row>
    <row r="2" spans="1:8" s="93" customFormat="1" ht="20.100000000000001" customHeight="1" x14ac:dyDescent="0.2">
      <c r="A2" s="88" t="s">
        <v>69</v>
      </c>
      <c r="B2" s="89">
        <v>1</v>
      </c>
      <c r="C2" s="90" t="s">
        <v>91</v>
      </c>
      <c r="D2" s="91" t="s">
        <v>15</v>
      </c>
      <c r="E2" s="91">
        <v>100</v>
      </c>
      <c r="F2" s="6"/>
      <c r="G2" s="92">
        <f>E2*F2</f>
        <v>0</v>
      </c>
      <c r="H2" s="102"/>
    </row>
    <row r="3" spans="1:8" s="93" customFormat="1" ht="20.100000000000001" customHeight="1" x14ac:dyDescent="0.2">
      <c r="A3" s="88" t="s">
        <v>70</v>
      </c>
      <c r="B3" s="89">
        <v>1</v>
      </c>
      <c r="C3" s="90" t="s">
        <v>63</v>
      </c>
      <c r="D3" s="91" t="s">
        <v>36</v>
      </c>
      <c r="E3" s="91">
        <v>3250</v>
      </c>
      <c r="F3" s="6"/>
      <c r="G3" s="92">
        <f>E3*F3</f>
        <v>0</v>
      </c>
      <c r="H3" s="102"/>
    </row>
    <row r="4" spans="1:8" s="93" customFormat="1" ht="20.100000000000001" customHeight="1" x14ac:dyDescent="0.2">
      <c r="A4" s="88" t="s">
        <v>71</v>
      </c>
      <c r="B4" s="89">
        <v>1</v>
      </c>
      <c r="C4" s="90" t="s">
        <v>64</v>
      </c>
      <c r="D4" s="91" t="s">
        <v>36</v>
      </c>
      <c r="E4" s="91">
        <v>500</v>
      </c>
      <c r="F4" s="6"/>
      <c r="G4" s="92">
        <f>E4*F4</f>
        <v>0</v>
      </c>
      <c r="H4" s="102"/>
    </row>
    <row r="5" spans="1:8" s="93" customFormat="1" ht="20.100000000000001" customHeight="1" x14ac:dyDescent="0.2">
      <c r="A5" s="88" t="s">
        <v>72</v>
      </c>
      <c r="B5" s="89">
        <v>1</v>
      </c>
      <c r="C5" s="90" t="s">
        <v>47</v>
      </c>
      <c r="D5" s="91" t="s">
        <v>36</v>
      </c>
      <c r="E5" s="91">
        <v>500</v>
      </c>
      <c r="F5" s="6"/>
      <c r="G5" s="92">
        <f t="shared" ref="G5:G14" si="0">E5*F5</f>
        <v>0</v>
      </c>
      <c r="H5" s="102"/>
    </row>
    <row r="6" spans="1:8" s="93" customFormat="1" ht="20.100000000000001" customHeight="1" x14ac:dyDescent="0.2">
      <c r="A6" s="94" t="s">
        <v>73</v>
      </c>
      <c r="B6" s="95">
        <v>2</v>
      </c>
      <c r="C6" s="90" t="s">
        <v>91</v>
      </c>
      <c r="D6" s="96" t="s">
        <v>15</v>
      </c>
      <c r="E6" s="96">
        <v>100</v>
      </c>
      <c r="F6" s="6"/>
      <c r="G6" s="97">
        <f t="shared" si="0"/>
        <v>0</v>
      </c>
      <c r="H6" s="103"/>
    </row>
    <row r="7" spans="1:8" s="93" customFormat="1" ht="20.100000000000001" customHeight="1" x14ac:dyDescent="0.2">
      <c r="A7" s="98" t="s">
        <v>74</v>
      </c>
      <c r="B7" s="89">
        <v>2</v>
      </c>
      <c r="C7" s="90" t="s">
        <v>63</v>
      </c>
      <c r="D7" s="91" t="s">
        <v>36</v>
      </c>
      <c r="E7" s="91">
        <v>3250</v>
      </c>
      <c r="F7" s="6"/>
      <c r="G7" s="92">
        <f t="shared" si="0"/>
        <v>0</v>
      </c>
      <c r="H7" s="102"/>
    </row>
    <row r="8" spans="1:8" s="93" customFormat="1" ht="20.100000000000001" customHeight="1" x14ac:dyDescent="0.2">
      <c r="A8" s="98" t="s">
        <v>75</v>
      </c>
      <c r="B8" s="89">
        <v>2</v>
      </c>
      <c r="C8" s="90" t="s">
        <v>64</v>
      </c>
      <c r="D8" s="91" t="s">
        <v>36</v>
      </c>
      <c r="E8" s="91">
        <v>500</v>
      </c>
      <c r="F8" s="6"/>
      <c r="G8" s="92">
        <f>E8*F8</f>
        <v>0</v>
      </c>
      <c r="H8" s="102"/>
    </row>
    <row r="9" spans="1:8" ht="20.100000000000001" customHeight="1" x14ac:dyDescent="0.2">
      <c r="A9" s="98" t="s">
        <v>76</v>
      </c>
      <c r="B9" s="89">
        <v>2</v>
      </c>
      <c r="C9" s="90" t="s">
        <v>47</v>
      </c>
      <c r="D9" s="91" t="s">
        <v>36</v>
      </c>
      <c r="E9" s="91">
        <v>500</v>
      </c>
      <c r="F9" s="6"/>
      <c r="G9" s="92">
        <f t="shared" si="0"/>
        <v>0</v>
      </c>
      <c r="H9" s="102"/>
    </row>
    <row r="10" spans="1:8" s="93" customFormat="1" ht="20.100000000000001" customHeight="1" x14ac:dyDescent="0.2">
      <c r="A10" s="94" t="s">
        <v>77</v>
      </c>
      <c r="B10" s="95">
        <v>3</v>
      </c>
      <c r="C10" s="90" t="s">
        <v>91</v>
      </c>
      <c r="D10" s="96" t="s">
        <v>15</v>
      </c>
      <c r="E10" s="96">
        <v>5</v>
      </c>
      <c r="F10" s="6"/>
      <c r="G10" s="97">
        <f t="shared" si="0"/>
        <v>0</v>
      </c>
      <c r="H10" s="103"/>
    </row>
    <row r="11" spans="1:8" s="93" customFormat="1" ht="20.100000000000001" customHeight="1" x14ac:dyDescent="0.2">
      <c r="A11" s="98" t="s">
        <v>78</v>
      </c>
      <c r="B11" s="89">
        <v>3</v>
      </c>
      <c r="C11" s="90" t="s">
        <v>63</v>
      </c>
      <c r="D11" s="91" t="s">
        <v>36</v>
      </c>
      <c r="E11" s="91">
        <v>500</v>
      </c>
      <c r="F11" s="6"/>
      <c r="G11" s="92">
        <f t="shared" si="0"/>
        <v>0</v>
      </c>
      <c r="H11" s="102"/>
    </row>
    <row r="12" spans="1:8" s="93" customFormat="1" ht="20.100000000000001" customHeight="1" x14ac:dyDescent="0.2">
      <c r="A12" s="98" t="s">
        <v>79</v>
      </c>
      <c r="B12" s="89">
        <v>3</v>
      </c>
      <c r="C12" s="90" t="s">
        <v>64</v>
      </c>
      <c r="D12" s="91" t="s">
        <v>36</v>
      </c>
      <c r="E12" s="91">
        <v>500</v>
      </c>
      <c r="F12" s="6"/>
      <c r="G12" s="92">
        <f t="shared" ref="G12" si="1">E12*F12</f>
        <v>0</v>
      </c>
      <c r="H12" s="102"/>
    </row>
    <row r="13" spans="1:8" ht="20.100000000000001" customHeight="1" x14ac:dyDescent="0.2">
      <c r="A13" s="98" t="s">
        <v>80</v>
      </c>
      <c r="B13" s="89"/>
      <c r="C13" s="90" t="s">
        <v>47</v>
      </c>
      <c r="D13" s="91" t="s">
        <v>36</v>
      </c>
      <c r="E13" s="91">
        <v>50</v>
      </c>
      <c r="F13" s="6"/>
      <c r="G13" s="92">
        <f t="shared" si="0"/>
        <v>0</v>
      </c>
      <c r="H13" s="102"/>
    </row>
    <row r="14" spans="1:8" ht="20.100000000000001" customHeight="1" x14ac:dyDescent="0.2">
      <c r="A14" s="88" t="s">
        <v>93</v>
      </c>
      <c r="B14" s="89"/>
      <c r="C14" s="90" t="s">
        <v>100</v>
      </c>
      <c r="D14" s="91" t="s">
        <v>92</v>
      </c>
      <c r="E14" s="91">
        <v>5</v>
      </c>
      <c r="F14" s="6"/>
      <c r="G14" s="92">
        <f t="shared" si="0"/>
        <v>0</v>
      </c>
      <c r="H14" s="102"/>
    </row>
    <row r="15" spans="1:8" ht="20.100000000000001" customHeight="1" thickBot="1" x14ac:dyDescent="0.25">
      <c r="A15" s="53" t="s">
        <v>49</v>
      </c>
      <c r="G15" s="99">
        <f>SUM(G2:G14)</f>
        <v>0</v>
      </c>
      <c r="H15" s="104"/>
    </row>
    <row r="16" spans="1:8" ht="5.25" customHeight="1" x14ac:dyDescent="0.2"/>
    <row r="17" spans="1:3" x14ac:dyDescent="0.2">
      <c r="A17" s="100" t="s">
        <v>59</v>
      </c>
    </row>
    <row r="18" spans="1:3" x14ac:dyDescent="0.2">
      <c r="B18" s="53" t="s">
        <v>60</v>
      </c>
      <c r="C18" s="101" t="s">
        <v>95</v>
      </c>
    </row>
    <row r="19" spans="1:3" x14ac:dyDescent="0.2">
      <c r="B19" s="53" t="s">
        <v>61</v>
      </c>
      <c r="C19" s="101" t="s">
        <v>96</v>
      </c>
    </row>
    <row r="20" spans="1:3" x14ac:dyDescent="0.2">
      <c r="B20" s="53" t="s">
        <v>62</v>
      </c>
      <c r="C20" s="101" t="s">
        <v>97</v>
      </c>
    </row>
    <row r="22" spans="1:3" x14ac:dyDescent="0.2">
      <c r="A22" s="100" t="s">
        <v>104</v>
      </c>
    </row>
  </sheetData>
  <sheetProtection algorithmName="SHA-512" hashValue="00+GwcGxqPBv1YFHgRvOdL3einPdlF9oweTetgYfI2gTdT+n/4yJ/MWna8z7A8UQUp0lF1jQSifxqJv/p3DGGg==" saltValue="EmwdaQwOyuzzi+v7o5vYMg==" spinCount="100000" sheet="1" objects="1" scenarios="1" selectLockedCells="1"/>
  <pageMargins left="0.25" right="0.25" top="0.75" bottom="0.75" header="0.3" footer="0.3"/>
  <pageSetup paperSize="9" scale="97" orientation="portrait" r:id="rId1"/>
  <headerFooter>
    <oddHeader>&amp;L&amp;8Anskaffelsesnr. EØS XXX-2016
BKSAK 201529623  
BERGEN KOMMUNE, VANN- OG AVLØPSETATEN
Rammeavtale for rørinspeksjon perioden 2016-2018 for levering til Bergen kommune</oddHeader>
  </headerFooter>
  <ignoredErrors>
    <ignoredError sqref="A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11</vt:i4>
      </vt:variant>
    </vt:vector>
  </HeadingPairs>
  <TitlesOfParts>
    <vt:vector size="16" baseType="lpstr">
      <vt:lpstr>Tilbudssammendrag</vt:lpstr>
      <vt:lpstr>Tabell 1</vt:lpstr>
      <vt:lpstr>Tabell 2</vt:lpstr>
      <vt:lpstr>Priskjema 1</vt:lpstr>
      <vt:lpstr>Priskjema 2</vt:lpstr>
      <vt:lpstr>'Priskjema 2'!_Toc52091752</vt:lpstr>
      <vt:lpstr>'Priskjema 2'!_Toc52093580</vt:lpstr>
      <vt:lpstr>Tilbudssammendrag!_Toc52175982</vt:lpstr>
      <vt:lpstr>Tilbudssammendrag!_Toc52175983</vt:lpstr>
      <vt:lpstr>Tilbudssammendrag!_Toc52175984</vt:lpstr>
      <vt:lpstr>Tilbudssammendrag!_Toc52175985</vt:lpstr>
      <vt:lpstr>Tilbudssammendrag!_Toc52175987</vt:lpstr>
      <vt:lpstr>Tilbudssammendrag!_Toc52176051</vt:lpstr>
      <vt:lpstr>Tilbudssammendrag!_Toc52176052</vt:lpstr>
      <vt:lpstr>'Priskjema 1'!Utskriftstitler</vt:lpstr>
      <vt:lpstr>'Priskjema 2'!Utskriftstitler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Trym Trovik</dc:creator>
  <cp:lastModifiedBy>van Geel, Jac</cp:lastModifiedBy>
  <cp:lastPrinted>2016-08-04T07:29:30Z</cp:lastPrinted>
  <dcterms:created xsi:type="dcterms:W3CDTF">2011-01-20T08:00:21Z</dcterms:created>
  <dcterms:modified xsi:type="dcterms:W3CDTF">2021-10-12T12:11:35Z</dcterms:modified>
</cp:coreProperties>
</file>