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3_EF\REØS\Stab\(160) Innkjøp og Anskaffelser\258 Anbudsdokumenter\258 Anbudsdokumenter\LOKASJON TERNINGMOEN\2021 Ombygging av avfallsrom Terningmoen\"/>
    </mc:Choice>
  </mc:AlternateContent>
  <bookViews>
    <workbookView xWindow="0" yWindow="0" windowWidth="23040" windowHeight="9405" tabRatio="746" activeTab="1"/>
  </bookViews>
  <sheets>
    <sheet name="Sammenstilling og vurderingssum" sheetId="8" r:id="rId1"/>
    <sheet name="Fastpris" sheetId="2" r:id="rId2"/>
    <sheet name="Prisskjema tilleggsarbeider" sheetId="7" r:id="rId3"/>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8" l="1"/>
  <c r="G29" i="2" l="1"/>
  <c r="G18" i="2"/>
  <c r="G16" i="2"/>
  <c r="G25" i="2"/>
  <c r="G26" i="2"/>
  <c r="G27" i="2"/>
  <c r="E12" i="7" l="1"/>
  <c r="E13" i="7"/>
  <c r="E16" i="7" l="1"/>
  <c r="E9" i="7"/>
  <c r="E10" i="7"/>
  <c r="E11" i="7"/>
  <c r="E14" i="7"/>
  <c r="E8" i="7"/>
  <c r="E18" i="7" s="1"/>
  <c r="D12" i="8" s="1"/>
  <c r="G28" i="2"/>
  <c r="G21" i="2"/>
  <c r="G17" i="2"/>
  <c r="G12" i="2"/>
  <c r="G8" i="2"/>
  <c r="G9" i="2" s="1"/>
  <c r="D33" i="2" s="1"/>
  <c r="D37" i="2" l="1"/>
  <c r="G13" i="2"/>
  <c r="D34" i="2" s="1"/>
  <c r="G22" i="2"/>
  <c r="D36" i="2" s="1"/>
  <c r="D35" i="2"/>
  <c r="E19" i="7" l="1"/>
  <c r="E20" i="7" s="1"/>
  <c r="D38" i="2"/>
  <c r="D13" i="8" s="1"/>
  <c r="D14" i="8" s="1"/>
  <c r="D15" i="8" s="1"/>
  <c r="C37" i="2"/>
  <c r="C36" i="2"/>
  <c r="C35" i="2"/>
  <c r="C34" i="2"/>
  <c r="C33" i="2"/>
  <c r="D39" i="2" l="1"/>
  <c r="D40" i="2" s="1"/>
</calcChain>
</file>

<file path=xl/sharedStrings.xml><?xml version="1.0" encoding="utf-8"?>
<sst xmlns="http://schemas.openxmlformats.org/spreadsheetml/2006/main" count="96" uniqueCount="80">
  <si>
    <t>25% mva</t>
  </si>
  <si>
    <t>Sum kostnad</t>
  </si>
  <si>
    <t>Sum inkl mva</t>
  </si>
  <si>
    <t>Sum eks mva</t>
  </si>
  <si>
    <t>Underpost</t>
  </si>
  <si>
    <t>Beskrivelse</t>
  </si>
  <si>
    <t>Enhet ( m², stk, LM)</t>
  </si>
  <si>
    <t>Mengde</t>
  </si>
  <si>
    <t>Timepris</t>
  </si>
  <si>
    <t>stk.</t>
  </si>
  <si>
    <t>Kategori</t>
  </si>
  <si>
    <t>Timepris, fagarbeider tømrer, hverdag kl 0700-1600</t>
  </si>
  <si>
    <t>Timepris, taktekker med fagbrev, hverdag kl 0700-1600</t>
  </si>
  <si>
    <t>Timepris lærling, hverdag kl. 0700-1600</t>
  </si>
  <si>
    <t>Timepris, fagarbeider maler, hverdag kl 0700-1600</t>
  </si>
  <si>
    <t>Timepris, fagarbeider blikkenslager, hverdag kl 0700-1600</t>
  </si>
  <si>
    <t xml:space="preserve">Påslagsprosent materiell </t>
  </si>
  <si>
    <t>Totalpris per enhet - arbeidskost og materialkost.</t>
  </si>
  <si>
    <t>Post</t>
  </si>
  <si>
    <t>SUM</t>
  </si>
  <si>
    <t>Timer</t>
  </si>
  <si>
    <t>Sum materiell</t>
  </si>
  <si>
    <t>Prosentsats</t>
  </si>
  <si>
    <t>Totalsum tilleggsarbeider eks.mva.:</t>
  </si>
  <si>
    <t>Totalsum tilleggsarbeider inkl.mva.:</t>
  </si>
  <si>
    <t>25 % mva.</t>
  </si>
  <si>
    <t>Entreprenøren bes kun fylle ut de gule feltene.</t>
  </si>
  <si>
    <t xml:space="preserve">Oppgitte mengder timer og materiell er ikke bindende, anvendes kun som utregningsgrunnlag. </t>
  </si>
  <si>
    <t>00</t>
  </si>
  <si>
    <t>Generelle ytelser</t>
  </si>
  <si>
    <t>Sum tabellnr. 00:</t>
  </si>
  <si>
    <t>Sammenstilling tabellpunkter fastpris</t>
  </si>
  <si>
    <t>Arkfane 1 av 3
Sammenstilling og vurderingssum</t>
  </si>
  <si>
    <t>Arkfane 2 av 3 
Fastpris</t>
  </si>
  <si>
    <t>Arkfane 3 av 3
Prisskjema for tilleggsarbeider</t>
  </si>
  <si>
    <t>Fastpris, iht. behovsbeskrivelse</t>
  </si>
  <si>
    <t>Tilleggsarbeider</t>
  </si>
  <si>
    <t>Vurderingssum inkl. mva.</t>
  </si>
  <si>
    <t>Sammenstilling fra arkfane 2 og 3</t>
  </si>
  <si>
    <t>Sum eks. mva.</t>
  </si>
  <si>
    <t>*</t>
  </si>
  <si>
    <t>* sum føres automatisk til arkfane 1</t>
  </si>
  <si>
    <t>Entreprenøren bes KUN fylle ut de gule feltene.</t>
  </si>
  <si>
    <t>Filen skal fylles ut digitalt, da den inneholder formler og henvisninger mellom arkfanene. Filen lagres som PDF med alle arkfaner før innlevering.</t>
  </si>
  <si>
    <t>Firma:</t>
  </si>
  <si>
    <r>
      <t>Kontak</t>
    </r>
    <r>
      <rPr>
        <b/>
        <sz val="11"/>
        <color theme="1"/>
        <rFont val="Arial Narrow"/>
        <family val="2"/>
      </rPr>
      <t>tpers</t>
    </r>
    <r>
      <rPr>
        <b/>
        <sz val="12"/>
        <color theme="1"/>
        <rFont val="Arial Narrow"/>
        <family val="2"/>
      </rPr>
      <t>on ved firma:</t>
    </r>
  </si>
  <si>
    <t>Alt uforutsett arbeid ikke beskrevet, skal regnes utfra priser gitt i "Prisskjema tilleggsarbeider". Uforutsett arbeid skal beskrives i endringsmelding, samt priskonsekvens og eventuell konsekvens for fremdriften, og godkjennes av Forsvarsbyggs prosjektleder. Hvordan tilleggsarbeider skal faktureres besluttes av prosjektleder for Forsvarsbygg, fastpris eller etter medgått tid og materiell, hvor prisskjemaet danner grunnlaget.</t>
  </si>
  <si>
    <t>Timepris, fagarbeider murer, hverdag kl 0700-1600</t>
  </si>
  <si>
    <t>Timepris, fagarbeider grunnarbeider, hverdag kl 0700-1600</t>
  </si>
  <si>
    <t xml:space="preserve">Poster i prisskjema som ikke prises av entreprenøren antas å være medtatt under andre punkter. Poster forholder seg til delnummer i oppdragsbeskrivelsen, se konkurransegrunnlagets Del III Oppdraget punkt 2.4.1 og 2.4.2. </t>
  </si>
  <si>
    <t>Del 1 - Heveplattform i gulv</t>
  </si>
  <si>
    <t>Del 2 - Innvendig rampe</t>
  </si>
  <si>
    <t>Del 3 - Dør mellom ramper</t>
  </si>
  <si>
    <t>2.2</t>
  </si>
  <si>
    <t>2.1</t>
  </si>
  <si>
    <t>4.1</t>
  </si>
  <si>
    <t>4.2</t>
  </si>
  <si>
    <t>4.3</t>
  </si>
  <si>
    <t>Del 4 - Utvendig anlegg</t>
  </si>
  <si>
    <t>4.4</t>
  </si>
  <si>
    <t xml:space="preserve">Ivareta punkter vedrørende generelle ytelser iht. beskrivelsen. </t>
  </si>
  <si>
    <t>Iht. beskrivelsen.</t>
  </si>
  <si>
    <t>Eksisterende trapp og rekkverk - iht. beskrivelsen.</t>
  </si>
  <si>
    <t>Ny rampe og rekkverk - iht. beskrivelsen.</t>
  </si>
  <si>
    <t xml:space="preserve"> Iht. beskrivelsen.</t>
  </si>
  <si>
    <t>Betongfundament - iht. beskrivelsen.</t>
  </si>
  <si>
    <t>Takoverbygg - iht. beskrivelsen.</t>
  </si>
  <si>
    <t>Utvendig rampe - iht. beskrivelsen.</t>
  </si>
  <si>
    <t>Utvendig EL. - iht. beskrivelsen.</t>
  </si>
  <si>
    <t xml:space="preserve"> "Totalpris per enhet" skal sammenfatte arbeidskostnad og materialkostnad for utførelse og ferdigstillelse av punkter i beskrivelsen.</t>
  </si>
  <si>
    <t xml:space="preserve">Merk at dette dokumentet har tre arkfaner. Arkfane 1 viser en sammenstilling og vurderingsummen. I arkfane 2 fremkommer fastpris på bakgrunn av prosjektets beskrivelse. Tilleggsarbeid er fremstilt i arkfane 3, for å synliggjøre timepriser entreprenøren plikter å benytte ved endringer i prosjektets omfang. </t>
  </si>
  <si>
    <t>Se vedlegg for fasadeoppriss og plantegning i målestokk. Det gis anledning for å ta mål på tilbudsbefaringen.</t>
  </si>
  <si>
    <t>Sum del 1:</t>
  </si>
  <si>
    <t>Sum del 2:</t>
  </si>
  <si>
    <t>Sum del 3:</t>
  </si>
  <si>
    <t>Sum del 4:</t>
  </si>
  <si>
    <t>Prosjekt- del</t>
  </si>
  <si>
    <t>Del</t>
  </si>
  <si>
    <t>Prispost</t>
  </si>
  <si>
    <t>Vekting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</si>
</sst>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kr&quot;\ * #,##0.00_-;\-&quot;kr&quot;\ * #,##0.00_-;_-&quot;kr&quot;\ * &quot;-&quot;??_-;_-@_-"/>
    <numFmt numFmtId="43" formatCode="_-* #,##0.00_-;\-* #,##0.00_-;_-* &quot;-&quot;??_-;_-@_-"/>
    <numFmt numFmtId="164" formatCode="_ &quot;kr&quot;\ * #,##0.00_ ;_ &quot;kr&quot;\ * \-#,##0.00_ ;_ &quot;kr&quot;\ * &quot;-&quot;??_ ;_ @_ "/>
    <numFmt numFmtId="165" formatCode="&quot;kr&quot;\ #,##0.00"/>
    <numFmt numFmtId="166" formatCode="_-[$kr-414]\ * #,##0.00_-;\-[$kr-414]\ * #,##0.00_-;_-[$kr-414]\ * &quot;-&quot;??_-;_-@_-"/>
    <numFmt numFmtId="167" formatCode="_ [$kr-414]\ * #,##0.00_ ;_ [$kr-414]\ * \-#,##0.00_ ;_ [$kr-414]\ * &quot;-&quot;??_ ;_ @_ "/>
  </numFmts>
  <fonts count="13" x14ac:knownFonts="1">
    <font>
      <sz val="11"/>
      <color theme="1"/>
      <name val="Garamond"/>
      <family val="2"/>
    </font>
    <font>
      <sz val="11"/>
      <color theme="1"/>
      <name val="Garamond"/>
      <family val="2"/>
    </font>
    <font>
      <sz val="12"/>
      <color theme="1"/>
      <name val="Garamond"/>
      <family val="2"/>
    </font>
    <font>
      <sz val="11"/>
      <name val="Garamond"/>
      <family val="2"/>
    </font>
    <font>
      <sz val="11"/>
      <color theme="1"/>
      <name val="Arial Narrow"/>
      <family val="2"/>
    </font>
    <font>
      <b/>
      <sz val="14"/>
      <color theme="1"/>
      <name val="Arial Narrow"/>
      <family val="2"/>
    </font>
    <font>
      <b/>
      <sz val="11"/>
      <color theme="1"/>
      <name val="Arial Narrow"/>
      <family val="2"/>
    </font>
    <font>
      <sz val="11"/>
      <name val="Arial Narrow"/>
      <family val="2"/>
    </font>
    <font>
      <sz val="12"/>
      <color theme="1"/>
      <name val="Arial Narrow"/>
      <family val="2"/>
    </font>
    <font>
      <b/>
      <sz val="12"/>
      <color theme="1"/>
      <name val="Arial Narrow"/>
      <family val="2"/>
    </font>
    <font>
      <b/>
      <sz val="16"/>
      <color theme="1"/>
      <name val="Arial Narrow"/>
      <family val="2"/>
    </font>
    <font>
      <b/>
      <sz val="11"/>
      <name val="Arial Narrow"/>
      <family val="2"/>
    </font>
    <font>
      <b/>
      <sz val="14"/>
      <color rgb="FFFF0000"/>
      <name val="Garamond"/>
      <family val="1"/>
    </font>
  </fonts>
  <fills count="8">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medium">
        <color indexed="64"/>
      </top>
      <bottom style="thin">
        <color indexed="64"/>
      </bottom>
      <diagonal/>
    </border>
  </borders>
  <cellStyleXfs count="4">
    <xf numFmtId="0" fontId="0" fillId="0" borderId="0"/>
    <xf numFmtId="164" fontId="1" fillId="0" borderId="0" applyFont="0" applyFill="0" applyBorder="0" applyAlignment="0" applyProtection="0"/>
    <xf numFmtId="43" fontId="1" fillId="0" borderId="0" applyFont="0" applyFill="0" applyBorder="0" applyAlignment="0" applyProtection="0"/>
    <xf numFmtId="0" fontId="3" fillId="2" borderId="0" applyNumberFormat="0" applyBorder="0" applyAlignment="0" applyProtection="0"/>
  </cellStyleXfs>
  <cellXfs count="136">
    <xf numFmtId="0" fontId="0" fillId="0" borderId="0" xfId="0"/>
    <xf numFmtId="0" fontId="2" fillId="0" borderId="0" xfId="0" applyFont="1" applyBorder="1"/>
    <xf numFmtId="0" fontId="0" fillId="0" borderId="0" xfId="0" applyBorder="1"/>
    <xf numFmtId="164" fontId="2" fillId="0" borderId="0" xfId="0" applyNumberFormat="1" applyFont="1" applyBorder="1"/>
    <xf numFmtId="164" fontId="2" fillId="0" borderId="0" xfId="0" applyNumberFormat="1" applyFont="1"/>
    <xf numFmtId="164" fontId="2" fillId="0" borderId="0" xfId="0" applyNumberFormat="1" applyFont="1" applyAlignment="1">
      <alignment horizontal="right"/>
    </xf>
    <xf numFmtId="0" fontId="0" fillId="0" borderId="0" xfId="0" applyAlignment="1">
      <alignment horizontal="center"/>
    </xf>
    <xf numFmtId="0" fontId="0" fillId="0" borderId="0" xfId="0" applyAlignment="1">
      <alignment horizontal="center" vertical="center"/>
    </xf>
    <xf numFmtId="49" fontId="0" fillId="0" borderId="0" xfId="0" applyNumberFormat="1" applyFont="1" applyAlignment="1">
      <alignment horizontal="center" vertical="center"/>
    </xf>
    <xf numFmtId="164" fontId="2" fillId="0" borderId="0" xfId="0" applyNumberFormat="1" applyFont="1" applyAlignment="1">
      <alignment horizontal="right"/>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0" fontId="4" fillId="0" borderId="2" xfId="0" applyFont="1" applyBorder="1" applyAlignment="1">
      <alignment horizontal="center"/>
    </xf>
    <xf numFmtId="0" fontId="4" fillId="0" borderId="2" xfId="0" applyFont="1" applyBorder="1"/>
    <xf numFmtId="0" fontId="4" fillId="0" borderId="0" xfId="0" applyFont="1"/>
    <xf numFmtId="49" fontId="4" fillId="0" borderId="0" xfId="0" applyNumberFormat="1" applyFont="1" applyBorder="1" applyAlignment="1">
      <alignment horizontal="left" vertical="center" wrapText="1"/>
    </xf>
    <xf numFmtId="0" fontId="4" fillId="0" borderId="0" xfId="0" applyFont="1" applyAlignment="1">
      <alignment horizontal="center" vertical="center"/>
    </xf>
    <xf numFmtId="49" fontId="4" fillId="0" borderId="2" xfId="0" applyNumberFormat="1" applyFont="1" applyBorder="1" applyAlignment="1">
      <alignment horizontal="left" vertical="center"/>
    </xf>
    <xf numFmtId="0" fontId="4" fillId="0" borderId="0" xfId="0" applyFont="1" applyAlignment="1">
      <alignment horizont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xf numFmtId="0" fontId="4" fillId="0" borderId="0" xfId="0" applyNumberFormat="1" applyFont="1" applyAlignment="1">
      <alignment horizontal="center" vertical="center"/>
    </xf>
    <xf numFmtId="0" fontId="4" fillId="0" borderId="0" xfId="0" applyFont="1" applyAlignment="1">
      <alignment wrapText="1"/>
    </xf>
    <xf numFmtId="0" fontId="4" fillId="0" borderId="5" xfId="0" applyFont="1" applyBorder="1" applyAlignment="1">
      <alignment horizontal="center"/>
    </xf>
    <xf numFmtId="0" fontId="6" fillId="0" borderId="2" xfId="0" applyNumberFormat="1" applyFont="1" applyBorder="1"/>
    <xf numFmtId="164" fontId="6" fillId="0" borderId="2" xfId="1" applyFont="1" applyBorder="1"/>
    <xf numFmtId="49" fontId="4" fillId="0" borderId="0" xfId="0" applyNumberFormat="1" applyFont="1" applyBorder="1" applyAlignment="1">
      <alignment horizontal="center" vertical="center"/>
    </xf>
    <xf numFmtId="0" fontId="4" fillId="0" borderId="0" xfId="0" applyFont="1" applyAlignment="1"/>
    <xf numFmtId="0" fontId="6" fillId="0" borderId="2" xfId="0" applyFont="1" applyFill="1" applyBorder="1" applyAlignment="1"/>
    <xf numFmtId="0" fontId="4" fillId="0" borderId="0" xfId="0" applyNumberFormat="1" applyFont="1" applyBorder="1" applyAlignment="1">
      <alignment horizontal="center" vertical="center"/>
    </xf>
    <xf numFmtId="0" fontId="4" fillId="0" borderId="1" xfId="0" applyFont="1" applyBorder="1" applyAlignment="1">
      <alignment horizontal="center"/>
    </xf>
    <xf numFmtId="0" fontId="6" fillId="0" borderId="2" xfId="0" applyFont="1" applyBorder="1" applyAlignment="1"/>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center"/>
    </xf>
    <xf numFmtId="0" fontId="4" fillId="0" borderId="0" xfId="0" applyFont="1" applyBorder="1"/>
    <xf numFmtId="164" fontId="6" fillId="0" borderId="0" xfId="1" applyFont="1" applyBorder="1"/>
    <xf numFmtId="0" fontId="4" fillId="0" borderId="0" xfId="0" applyFont="1" applyBorder="1" applyAlignment="1">
      <alignment wrapText="1"/>
    </xf>
    <xf numFmtId="0" fontId="4" fillId="0" borderId="0" xfId="0" applyFont="1" applyFill="1" applyBorder="1" applyAlignment="1">
      <alignment wrapText="1"/>
    </xf>
    <xf numFmtId="0" fontId="4" fillId="0" borderId="3" xfId="0" applyFont="1" applyBorder="1" applyAlignment="1">
      <alignment horizontal="center"/>
    </xf>
    <xf numFmtId="164" fontId="6" fillId="0" borderId="3" xfId="1" applyFont="1" applyBorder="1"/>
    <xf numFmtId="166" fontId="6" fillId="0" borderId="2" xfId="0" applyNumberFormat="1" applyFont="1" applyBorder="1"/>
    <xf numFmtId="49" fontId="4" fillId="0" borderId="0" xfId="0" applyNumberFormat="1" applyFont="1" applyAlignment="1">
      <alignment horizontal="center" vertical="center"/>
    </xf>
    <xf numFmtId="0" fontId="6" fillId="0" borderId="0" xfId="0" applyFont="1" applyBorder="1"/>
    <xf numFmtId="165" fontId="6" fillId="0" borderId="0" xfId="0" applyNumberFormat="1" applyFont="1" applyBorder="1"/>
    <xf numFmtId="166" fontId="6" fillId="0" borderId="0" xfId="0" applyNumberFormat="1" applyFont="1" applyBorder="1"/>
    <xf numFmtId="49" fontId="6" fillId="0" borderId="4" xfId="0" applyNumberFormat="1" applyFont="1" applyBorder="1" applyAlignment="1">
      <alignment horizontal="center" vertical="center"/>
    </xf>
    <xf numFmtId="0" fontId="9" fillId="0" borderId="4" xfId="0" applyFont="1" applyBorder="1"/>
    <xf numFmtId="0" fontId="4" fillId="0" borderId="4" xfId="0" applyFont="1" applyBorder="1" applyAlignment="1">
      <alignment horizontal="center"/>
    </xf>
    <xf numFmtId="0" fontId="4" fillId="0" borderId="4" xfId="0" applyFont="1" applyBorder="1" applyAlignment="1">
      <alignment horizontal="right"/>
    </xf>
    <xf numFmtId="164" fontId="8" fillId="0" borderId="0" xfId="0" applyNumberFormat="1" applyFont="1" applyAlignment="1">
      <alignment horizontal="right"/>
    </xf>
    <xf numFmtId="164" fontId="8" fillId="0" borderId="0" xfId="0" applyNumberFormat="1" applyFont="1" applyBorder="1" applyAlignment="1">
      <alignment horizontal="right"/>
    </xf>
    <xf numFmtId="0" fontId="8" fillId="4" borderId="4" xfId="0" applyFont="1" applyFill="1" applyBorder="1"/>
    <xf numFmtId="0" fontId="8" fillId="4" borderId="0" xfId="0" applyFont="1" applyFill="1" applyBorder="1"/>
    <xf numFmtId="0" fontId="11" fillId="3" borderId="1" xfId="0" applyFont="1" applyFill="1" applyBorder="1" applyAlignment="1">
      <alignment horizontal="center" vertical="center" wrapText="1"/>
    </xf>
    <xf numFmtId="164" fontId="7" fillId="2" borderId="1" xfId="3" applyNumberFormat="1" applyFont="1" applyBorder="1" applyAlignment="1">
      <alignment wrapText="1"/>
    </xf>
    <xf numFmtId="0" fontId="5" fillId="0" borderId="0" xfId="0" applyFont="1" applyBorder="1" applyAlignment="1">
      <alignment horizontal="left" vertical="center"/>
    </xf>
    <xf numFmtId="0" fontId="4" fillId="0" borderId="0" xfId="0" applyFont="1" applyBorder="1" applyAlignment="1">
      <alignment horizontal="right"/>
    </xf>
    <xf numFmtId="49" fontId="4" fillId="0" borderId="0" xfId="0" applyNumberFormat="1" applyFont="1" applyBorder="1" applyAlignment="1">
      <alignment vertical="center" wrapText="1"/>
    </xf>
    <xf numFmtId="164" fontId="8" fillId="0" borderId="0" xfId="0" applyNumberFormat="1" applyFont="1" applyFill="1" applyBorder="1" applyAlignment="1">
      <alignment horizontal="right"/>
    </xf>
    <xf numFmtId="49" fontId="4" fillId="0" borderId="4" xfId="2" applyNumberFormat="1" applyFont="1" applyBorder="1" applyAlignment="1">
      <alignment horizontal="center" vertical="center"/>
    </xf>
    <xf numFmtId="0" fontId="8" fillId="0" borderId="4" xfId="0" applyFont="1" applyBorder="1"/>
    <xf numFmtId="0" fontId="4" fillId="0" borderId="4" xfId="0" applyNumberFormat="1" applyFont="1" applyBorder="1" applyAlignment="1">
      <alignment horizontal="center" vertical="center"/>
    </xf>
    <xf numFmtId="164" fontId="8" fillId="0" borderId="0" xfId="0" applyNumberFormat="1" applyFont="1" applyFill="1" applyBorder="1" applyAlignment="1">
      <alignment horizontal="left"/>
    </xf>
    <xf numFmtId="0" fontId="8" fillId="4" borderId="3" xfId="0" applyFont="1" applyFill="1" applyBorder="1"/>
    <xf numFmtId="0" fontId="4" fillId="0" borderId="1" xfId="0" applyFont="1" applyBorder="1" applyAlignment="1">
      <alignment wrapText="1"/>
    </xf>
    <xf numFmtId="0" fontId="11" fillId="3" borderId="1" xfId="0" applyFont="1" applyFill="1" applyBorder="1" applyAlignment="1">
      <alignment vertical="center" wrapText="1"/>
    </xf>
    <xf numFmtId="0" fontId="7" fillId="0" borderId="1" xfId="0" applyFont="1" applyBorder="1" applyAlignment="1">
      <alignment wrapText="1"/>
    </xf>
    <xf numFmtId="0" fontId="7" fillId="5" borderId="1" xfId="0" applyFont="1" applyFill="1" applyBorder="1" applyAlignment="1">
      <alignment wrapText="1"/>
    </xf>
    <xf numFmtId="164" fontId="7" fillId="2" borderId="5" xfId="1" applyFont="1" applyFill="1" applyBorder="1"/>
    <xf numFmtId="164" fontId="4" fillId="0" borderId="2" xfId="1" applyFont="1" applyBorder="1"/>
    <xf numFmtId="164" fontId="7" fillId="2" borderId="1" xfId="1" applyFont="1" applyFill="1" applyBorder="1"/>
    <xf numFmtId="164" fontId="4" fillId="0" borderId="0" xfId="1" applyFont="1" applyBorder="1"/>
    <xf numFmtId="164" fontId="4" fillId="0" borderId="3" xfId="1" applyFont="1" applyBorder="1"/>
    <xf numFmtId="0" fontId="4" fillId="0" borderId="1" xfId="0" applyFont="1" applyBorder="1"/>
    <xf numFmtId="49" fontId="0"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0" fontId="6" fillId="0" borderId="0" xfId="0" applyNumberFormat="1" applyFont="1" applyBorder="1"/>
    <xf numFmtId="0" fontId="6" fillId="0" borderId="0" xfId="0" applyFont="1" applyBorder="1" applyAlignment="1"/>
    <xf numFmtId="44" fontId="4" fillId="0" borderId="1" xfId="0" applyNumberFormat="1" applyFont="1" applyBorder="1"/>
    <xf numFmtId="0" fontId="4" fillId="0" borderId="4" xfId="0" applyFont="1" applyBorder="1"/>
    <xf numFmtId="164" fontId="4" fillId="0" borderId="1" xfId="1" applyFont="1" applyBorder="1"/>
    <xf numFmtId="9" fontId="7" fillId="2" borderId="1" xfId="3" applyNumberFormat="1" applyFont="1" applyBorder="1"/>
    <xf numFmtId="44" fontId="4" fillId="0" borderId="1" xfId="0" applyNumberFormat="1" applyFont="1" applyBorder="1" applyAlignment="1">
      <alignment wrapText="1"/>
    </xf>
    <xf numFmtId="44" fontId="6" fillId="3" borderId="1" xfId="0" applyNumberFormat="1" applyFont="1" applyFill="1" applyBorder="1"/>
    <xf numFmtId="167" fontId="7" fillId="0" borderId="5" xfId="3" applyNumberFormat="1" applyFont="1" applyFill="1" applyBorder="1"/>
    <xf numFmtId="0" fontId="4" fillId="0" borderId="3" xfId="0" applyFont="1" applyBorder="1" applyAlignment="1">
      <alignment vertical="center" wrapText="1"/>
    </xf>
    <xf numFmtId="164" fontId="8" fillId="0" borderId="0" xfId="0" applyNumberFormat="1" applyFont="1" applyBorder="1" applyAlignment="1">
      <alignment horizontal="left"/>
    </xf>
    <xf numFmtId="0" fontId="10" fillId="0" borderId="0" xfId="0" applyFont="1" applyBorder="1" applyAlignment="1">
      <alignment horizontal="center"/>
    </xf>
    <xf numFmtId="0" fontId="3" fillId="0" borderId="0" xfId="3" applyFill="1" applyBorder="1" applyAlignment="1">
      <alignment wrapText="1"/>
    </xf>
    <xf numFmtId="0" fontId="3" fillId="0" borderId="0" xfId="3" applyFill="1" applyBorder="1" applyAlignment="1"/>
    <xf numFmtId="49" fontId="4" fillId="0" borderId="0" xfId="0" applyNumberFormat="1" applyFont="1" applyAlignment="1">
      <alignment horizontal="center" vertical="center"/>
    </xf>
    <xf numFmtId="0" fontId="11" fillId="3" borderId="0" xfId="0" applyFont="1" applyFill="1" applyBorder="1" applyAlignment="1">
      <alignment horizontal="center" vertical="center" wrapText="1"/>
    </xf>
    <xf numFmtId="9" fontId="4" fillId="0" borderId="2" xfId="0" applyNumberFormat="1" applyFont="1" applyBorder="1" applyAlignment="1">
      <alignment wrapText="1"/>
    </xf>
    <xf numFmtId="9" fontId="7" fillId="0" borderId="6" xfId="0" applyNumberFormat="1" applyFont="1" applyBorder="1" applyAlignment="1"/>
    <xf numFmtId="0" fontId="10" fillId="0" borderId="2" xfId="0" applyFont="1" applyBorder="1" applyAlignment="1">
      <alignment horizontal="center" wrapText="1"/>
    </xf>
    <xf numFmtId="0" fontId="10" fillId="0" borderId="2" xfId="0" applyFont="1" applyBorder="1" applyAlignment="1">
      <alignment horizontal="center"/>
    </xf>
    <xf numFmtId="0" fontId="4" fillId="0" borderId="0" xfId="0" applyFont="1" applyBorder="1" applyAlignment="1">
      <alignment horizontal="left" vertical="center" wrapText="1"/>
    </xf>
    <xf numFmtId="0" fontId="9" fillId="0" borderId="2" xfId="0" applyFont="1" applyBorder="1" applyAlignment="1">
      <alignment horizontal="right" wrapText="1"/>
    </xf>
    <xf numFmtId="0" fontId="9" fillId="0" borderId="4" xfId="0" applyFont="1" applyBorder="1" applyAlignment="1">
      <alignment horizontal="right"/>
    </xf>
    <xf numFmtId="0" fontId="6" fillId="0" borderId="0" xfId="0" applyFont="1" applyAlignment="1">
      <alignment horizontal="left" vertical="center" wrapText="1"/>
    </xf>
    <xf numFmtId="0" fontId="11" fillId="3" borderId="0" xfId="0" applyFont="1" applyFill="1" applyBorder="1" applyAlignment="1">
      <alignment horizontal="center" vertical="center" wrapText="1"/>
    </xf>
    <xf numFmtId="0" fontId="9" fillId="0" borderId="3" xfId="0" applyFont="1" applyBorder="1" applyAlignment="1">
      <alignment horizontal="left"/>
    </xf>
    <xf numFmtId="0" fontId="3" fillId="7" borderId="2" xfId="3" applyFill="1" applyBorder="1" applyAlignment="1">
      <alignment horizontal="center" wrapText="1"/>
    </xf>
    <xf numFmtId="0" fontId="3" fillId="7" borderId="4" xfId="3" applyFill="1" applyBorder="1" applyAlignment="1">
      <alignment horizontal="center"/>
    </xf>
    <xf numFmtId="0" fontId="4" fillId="0" borderId="2" xfId="0" applyFont="1" applyBorder="1" applyAlignment="1">
      <alignment horizontal="left" wrapText="1"/>
    </xf>
    <xf numFmtId="0" fontId="7" fillId="0" borderId="6" xfId="0" applyFont="1" applyBorder="1" applyAlignment="1">
      <alignment horizontal="left"/>
    </xf>
    <xf numFmtId="0" fontId="4" fillId="0" borderId="0" xfId="0" applyFont="1" applyAlignment="1">
      <alignment horizontal="left"/>
    </xf>
    <xf numFmtId="0" fontId="0" fillId="0" borderId="0" xfId="0" applyAlignment="1">
      <alignment horizontal="left"/>
    </xf>
    <xf numFmtId="164" fontId="7" fillId="0" borderId="2" xfId="3" applyNumberFormat="1" applyFont="1" applyFill="1" applyBorder="1" applyAlignment="1">
      <alignment horizontal="center" wrapText="1"/>
    </xf>
    <xf numFmtId="164" fontId="7" fillId="0" borderId="6" xfId="3" applyNumberFormat="1" applyFont="1" applyFill="1" applyBorder="1" applyAlignment="1">
      <alignment horizontal="center" wrapText="1"/>
    </xf>
    <xf numFmtId="164" fontId="7" fillId="0" borderId="0" xfId="3" applyNumberFormat="1" applyFont="1" applyFill="1" applyBorder="1" applyAlignment="1">
      <alignment horizontal="center" wrapText="1"/>
    </xf>
    <xf numFmtId="0" fontId="7" fillId="0" borderId="0" xfId="0" applyFont="1" applyBorder="1" applyAlignment="1">
      <alignment horizontal="right" wrapText="1"/>
    </xf>
    <xf numFmtId="0" fontId="12" fillId="0" borderId="0" xfId="0" applyFont="1" applyAlignment="1">
      <alignment horizontal="center" wrapText="1"/>
    </xf>
    <xf numFmtId="0" fontId="11" fillId="6" borderId="7" xfId="0" applyFont="1" applyFill="1" applyBorder="1" applyAlignment="1">
      <alignment horizontal="right" wrapText="1"/>
    </xf>
    <xf numFmtId="164" fontId="11" fillId="6" borderId="7" xfId="3" applyNumberFormat="1" applyFont="1" applyFill="1" applyBorder="1" applyAlignment="1">
      <alignment horizontal="center" wrapText="1"/>
    </xf>
    <xf numFmtId="0" fontId="7" fillId="0" borderId="8" xfId="0" applyFont="1" applyBorder="1" applyAlignment="1">
      <alignment horizontal="right"/>
    </xf>
    <xf numFmtId="164" fontId="7" fillId="0" borderId="8" xfId="3" applyNumberFormat="1" applyFont="1" applyFill="1" applyBorder="1" applyAlignment="1">
      <alignment horizontal="center" wrapText="1"/>
    </xf>
    <xf numFmtId="49" fontId="4" fillId="0" borderId="0" xfId="0" applyNumberFormat="1" applyFont="1" applyBorder="1" applyAlignment="1">
      <alignment horizontal="left" vertical="top" wrapText="1"/>
    </xf>
    <xf numFmtId="49" fontId="4" fillId="0" borderId="0" xfId="0" applyNumberFormat="1" applyFont="1" applyAlignment="1">
      <alignment horizontal="center" vertical="center"/>
    </xf>
    <xf numFmtId="0" fontId="9" fillId="0" borderId="3" xfId="0" applyFont="1" applyBorder="1" applyAlignment="1">
      <alignment horizontal="left" wrapText="1"/>
    </xf>
    <xf numFmtId="0" fontId="4" fillId="0" borderId="0" xfId="0" applyFont="1" applyAlignment="1">
      <alignment horizontal="left" vertical="center" wrapText="1"/>
    </xf>
    <xf numFmtId="49" fontId="4" fillId="0" borderId="0" xfId="0" applyNumberFormat="1" applyFont="1" applyBorder="1" applyAlignment="1">
      <alignment horizontal="left" vertical="center" wrapText="1"/>
    </xf>
    <xf numFmtId="164" fontId="8" fillId="4" borderId="3" xfId="1" applyFont="1" applyFill="1" applyBorder="1" applyAlignment="1">
      <alignment horizontal="right"/>
    </xf>
    <xf numFmtId="164" fontId="8" fillId="0" borderId="4" xfId="1" applyFont="1" applyBorder="1" applyAlignment="1">
      <alignment horizontal="right"/>
    </xf>
    <xf numFmtId="164" fontId="8" fillId="4" borderId="4" xfId="1" applyFont="1" applyFill="1" applyBorder="1" applyAlignment="1">
      <alignment horizontal="right"/>
    </xf>
    <xf numFmtId="164" fontId="8" fillId="4" borderId="0" xfId="1" applyFont="1" applyFill="1" applyBorder="1" applyAlignment="1">
      <alignment horizontal="right"/>
    </xf>
    <xf numFmtId="0" fontId="5" fillId="0" borderId="2" xfId="0" applyFont="1" applyBorder="1" applyAlignment="1">
      <alignment horizontal="left" vertical="center"/>
    </xf>
    <xf numFmtId="0" fontId="6" fillId="3" borderId="1" xfId="0" applyFont="1" applyFill="1" applyBorder="1" applyAlignment="1">
      <alignment horizontal="right"/>
    </xf>
    <xf numFmtId="0" fontId="6" fillId="0" borderId="0" xfId="0" applyFont="1" applyAlignment="1">
      <alignment horizontal="left"/>
    </xf>
    <xf numFmtId="0" fontId="4" fillId="0" borderId="1" xfId="0" applyFont="1" applyBorder="1" applyAlignment="1">
      <alignment horizontal="right" wrapText="1"/>
    </xf>
    <xf numFmtId="0" fontId="4" fillId="0" borderId="2" xfId="0" applyFont="1" applyBorder="1" applyAlignment="1">
      <alignment horizontal="left"/>
    </xf>
    <xf numFmtId="0" fontId="4" fillId="0" borderId="3" xfId="0" applyFont="1" applyBorder="1" applyAlignment="1">
      <alignment horizontal="left" vertical="center" wrapText="1"/>
    </xf>
    <xf numFmtId="0" fontId="4" fillId="0" borderId="0" xfId="0" applyFont="1" applyAlignment="1">
      <alignment horizontal="center"/>
    </xf>
  </cellXfs>
  <cellStyles count="4">
    <cellStyle name="Komma" xfId="2" builtinId="3"/>
    <cellStyle name="Normal" xfId="0" builtinId="0"/>
    <cellStyle name="Nøytral" xfId="3" builtinId="28" customBuiltin="1"/>
    <cellStyle name="Valuta" xfId="1" builtinId="4"/>
  </cellStyles>
  <dxfs count="0"/>
  <tableStyles count="0" defaultTableStyle="TableStyleMedium2" defaultPivotStyle="PivotStyleLight16"/>
  <colors>
    <mruColors>
      <color rgb="FFEB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Layout" topLeftCell="A7" zoomScale="75" zoomScaleNormal="100" zoomScalePageLayoutView="75" workbookViewId="0">
      <selection activeCell="A17" sqref="A17:E17"/>
    </sheetView>
  </sheetViews>
  <sheetFormatPr baseColWidth="10" defaultRowHeight="15" x14ac:dyDescent="0.25"/>
  <cols>
    <col min="1" max="1" width="5.28515625" customWidth="1"/>
    <col min="2" max="2" width="24.85546875" customWidth="1"/>
    <col min="3" max="3" width="15.5703125" customWidth="1"/>
    <col min="4" max="4" width="15.7109375" customWidth="1"/>
    <col min="5" max="5" width="34.140625" customWidth="1"/>
  </cols>
  <sheetData>
    <row r="1" spans="1:8" ht="16.5" x14ac:dyDescent="0.3">
      <c r="A1" s="14"/>
      <c r="B1" s="14"/>
      <c r="C1" s="14"/>
      <c r="D1" s="14"/>
      <c r="E1" s="14"/>
    </row>
    <row r="2" spans="1:8" ht="47.25" customHeight="1" x14ac:dyDescent="0.3">
      <c r="A2" s="97" t="s">
        <v>32</v>
      </c>
      <c r="B2" s="98"/>
      <c r="C2" s="98"/>
      <c r="D2" s="98"/>
      <c r="E2" s="98"/>
    </row>
    <row r="3" spans="1:8" ht="16.5" customHeight="1" x14ac:dyDescent="0.25">
      <c r="A3" s="88"/>
      <c r="B3" s="88"/>
      <c r="C3" s="88"/>
      <c r="D3" s="88"/>
      <c r="E3" s="88"/>
    </row>
    <row r="4" spans="1:8" ht="16.5" customHeight="1" x14ac:dyDescent="0.25">
      <c r="A4" s="100" t="s">
        <v>44</v>
      </c>
      <c r="B4" s="100"/>
      <c r="C4" s="105"/>
      <c r="D4" s="105"/>
      <c r="E4" s="105"/>
      <c r="F4" s="91"/>
      <c r="G4" s="91"/>
      <c r="H4" s="91"/>
    </row>
    <row r="5" spans="1:8" ht="16.5" x14ac:dyDescent="0.3">
      <c r="A5" s="101" t="s">
        <v>45</v>
      </c>
      <c r="B5" s="101"/>
      <c r="C5" s="106"/>
      <c r="D5" s="106"/>
      <c r="E5" s="106"/>
      <c r="F5" s="92"/>
      <c r="G5" s="92"/>
      <c r="H5" s="92"/>
    </row>
    <row r="6" spans="1:8" ht="15.75" x14ac:dyDescent="0.25">
      <c r="A6" s="104" t="s">
        <v>42</v>
      </c>
      <c r="B6" s="104"/>
      <c r="C6" s="104"/>
      <c r="D6" s="104"/>
      <c r="E6" s="104"/>
      <c r="F6" s="92"/>
      <c r="G6" s="92"/>
      <c r="H6" s="92"/>
    </row>
    <row r="7" spans="1:8" ht="60.75" customHeight="1" x14ac:dyDescent="0.25">
      <c r="A7" s="102" t="s">
        <v>43</v>
      </c>
      <c r="B7" s="102"/>
      <c r="C7" s="102"/>
      <c r="D7" s="102"/>
      <c r="E7" s="102"/>
    </row>
    <row r="8" spans="1:8" ht="87" customHeight="1" x14ac:dyDescent="0.25">
      <c r="A8" s="99" t="s">
        <v>70</v>
      </c>
      <c r="B8" s="99"/>
      <c r="C8" s="99"/>
      <c r="D8" s="99"/>
      <c r="E8" s="99"/>
    </row>
    <row r="9" spans="1:8" ht="33.950000000000003" customHeight="1" x14ac:dyDescent="0.25">
      <c r="A9" s="103" t="s">
        <v>38</v>
      </c>
      <c r="B9" s="103"/>
      <c r="C9" s="103"/>
      <c r="D9" s="103"/>
      <c r="E9" s="103"/>
    </row>
    <row r="10" spans="1:8" ht="33.950000000000003" customHeight="1" x14ac:dyDescent="0.25">
      <c r="A10" s="103" t="s">
        <v>78</v>
      </c>
      <c r="B10" s="103"/>
      <c r="C10" s="94" t="s">
        <v>79</v>
      </c>
      <c r="D10" s="94"/>
      <c r="E10" s="94"/>
    </row>
    <row r="11" spans="1:8" ht="33.950000000000003" customHeight="1" x14ac:dyDescent="0.3">
      <c r="A11" s="107" t="s">
        <v>35</v>
      </c>
      <c r="B11" s="107"/>
      <c r="C11" s="95">
        <v>1</v>
      </c>
      <c r="D11" s="111">
        <f>(Fastpris!D38)*C11</f>
        <v>0</v>
      </c>
      <c r="E11" s="111"/>
    </row>
    <row r="12" spans="1:8" ht="33.950000000000003" customHeight="1" thickBot="1" x14ac:dyDescent="0.35">
      <c r="A12" s="108" t="s">
        <v>36</v>
      </c>
      <c r="B12" s="108"/>
      <c r="C12" s="96">
        <v>0.5</v>
      </c>
      <c r="D12" s="112">
        <f>('Prisskjema tilleggsarbeider'!E18)*C12</f>
        <v>7500</v>
      </c>
      <c r="E12" s="112"/>
    </row>
    <row r="13" spans="1:8" ht="33.950000000000003" customHeight="1" x14ac:dyDescent="0.3">
      <c r="A13" s="118" t="s">
        <v>39</v>
      </c>
      <c r="B13" s="118"/>
      <c r="C13" s="118"/>
      <c r="D13" s="119">
        <f>SUM(D11:E12)</f>
        <v>7500</v>
      </c>
      <c r="E13" s="119"/>
    </row>
    <row r="14" spans="1:8" ht="33.950000000000003" customHeight="1" x14ac:dyDescent="0.3">
      <c r="A14" s="114" t="s">
        <v>25</v>
      </c>
      <c r="B14" s="114"/>
      <c r="C14" s="114"/>
      <c r="D14" s="113">
        <f>D13*0.25</f>
        <v>1875</v>
      </c>
      <c r="E14" s="113"/>
    </row>
    <row r="15" spans="1:8" ht="33.950000000000003" customHeight="1" thickBot="1" x14ac:dyDescent="0.35">
      <c r="A15" s="116" t="s">
        <v>37</v>
      </c>
      <c r="B15" s="116"/>
      <c r="C15" s="116"/>
      <c r="D15" s="117">
        <f>SUM(D13:E14)</f>
        <v>9375</v>
      </c>
      <c r="E15" s="117"/>
    </row>
    <row r="16" spans="1:8" ht="33.950000000000003" customHeight="1" thickTop="1" x14ac:dyDescent="0.25"/>
    <row r="17" spans="1:5" ht="45" customHeight="1" x14ac:dyDescent="0.3">
      <c r="A17" s="115"/>
      <c r="B17" s="115"/>
      <c r="C17" s="115"/>
      <c r="D17" s="115"/>
      <c r="E17" s="115"/>
    </row>
    <row r="18" spans="1:5" ht="33.950000000000003" customHeight="1" x14ac:dyDescent="0.25"/>
    <row r="19" spans="1:5" ht="33.950000000000003" customHeight="1" x14ac:dyDescent="0.25"/>
    <row r="20" spans="1:5" ht="33.950000000000003" customHeight="1" x14ac:dyDescent="0.3">
      <c r="A20" s="14"/>
      <c r="B20" s="14"/>
      <c r="C20" s="14"/>
      <c r="D20" s="14"/>
      <c r="E20" s="14"/>
    </row>
    <row r="21" spans="1:5" ht="33.950000000000003" customHeight="1" x14ac:dyDescent="0.25">
      <c r="A21" s="109"/>
      <c r="B21" s="109"/>
      <c r="C21" s="109"/>
      <c r="D21" s="109"/>
      <c r="E21" s="109"/>
    </row>
    <row r="22" spans="1:5" ht="33.950000000000003" customHeight="1" x14ac:dyDescent="0.25">
      <c r="A22" s="109"/>
      <c r="B22" s="109"/>
      <c r="C22" s="109"/>
      <c r="D22" s="109"/>
      <c r="E22" s="109"/>
    </row>
    <row r="23" spans="1:5" x14ac:dyDescent="0.25">
      <c r="A23" s="109"/>
      <c r="B23" s="109"/>
      <c r="C23" s="109"/>
      <c r="D23" s="109"/>
      <c r="E23" s="109"/>
    </row>
    <row r="24" spans="1:5" ht="15" customHeight="1" x14ac:dyDescent="0.25"/>
    <row r="25" spans="1:5" ht="15" customHeight="1" x14ac:dyDescent="0.25"/>
    <row r="31" spans="1:5" x14ac:dyDescent="0.25">
      <c r="A31" s="110"/>
      <c r="B31" s="110"/>
      <c r="C31" s="110"/>
      <c r="D31" s="110"/>
      <c r="E31" s="110"/>
    </row>
  </sheetData>
  <mergeCells count="23">
    <mergeCell ref="A11:B11"/>
    <mergeCell ref="A12:B12"/>
    <mergeCell ref="A21:E23"/>
    <mergeCell ref="A31:E31"/>
    <mergeCell ref="D11:E11"/>
    <mergeCell ref="D12:E12"/>
    <mergeCell ref="D14:E14"/>
    <mergeCell ref="A14:C14"/>
    <mergeCell ref="A17:E17"/>
    <mergeCell ref="A15:C15"/>
    <mergeCell ref="D15:E15"/>
    <mergeCell ref="A13:C13"/>
    <mergeCell ref="D13:E13"/>
    <mergeCell ref="A9:E9"/>
    <mergeCell ref="A6:E6"/>
    <mergeCell ref="C4:E4"/>
    <mergeCell ref="C5:E5"/>
    <mergeCell ref="A10:B10"/>
    <mergeCell ref="A2:E2"/>
    <mergeCell ref="A8:E8"/>
    <mergeCell ref="A4:B4"/>
    <mergeCell ref="A5:B5"/>
    <mergeCell ref="A7:E7"/>
  </mergeCells>
  <pageMargins left="0.7" right="0.7" top="0.75" bottom="0.75" header="0.3" footer="0.3"/>
  <pageSetup paperSize="9" orientation="portrait" r:id="rId1"/>
  <headerFooter>
    <oddHeader>&amp;CPristilbud - Ombygging avfallshåndtering messa Terningmoen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showGridLines="0" tabSelected="1" view="pageLayout" topLeftCell="A4" zoomScale="75" zoomScaleNormal="100" zoomScalePageLayoutView="75" workbookViewId="0">
      <selection activeCell="A9" sqref="A9:XFD9"/>
    </sheetView>
  </sheetViews>
  <sheetFormatPr baseColWidth="10" defaultRowHeight="15" x14ac:dyDescent="0.25"/>
  <cols>
    <col min="1" max="1" width="9.85546875" style="7" customWidth="1"/>
    <col min="2" max="2" width="10.42578125" style="8" customWidth="1"/>
    <col min="3" max="3" width="46.85546875" customWidth="1"/>
    <col min="4" max="5" width="12.5703125" customWidth="1"/>
    <col min="6" max="6" width="17.7109375" customWidth="1"/>
    <col min="7" max="7" width="20.140625" customWidth="1"/>
    <col min="9" max="9" width="12.140625" customWidth="1"/>
    <col min="11" max="11" width="14.7109375" customWidth="1"/>
    <col min="12" max="12" width="14.42578125" customWidth="1"/>
    <col min="13" max="13" width="23.85546875" customWidth="1"/>
  </cols>
  <sheetData>
    <row r="1" spans="1:13" ht="39.75" customHeight="1" x14ac:dyDescent="0.3">
      <c r="A1" s="97" t="s">
        <v>33</v>
      </c>
      <c r="B1" s="98"/>
      <c r="C1" s="98"/>
      <c r="D1" s="98"/>
      <c r="E1" s="98"/>
      <c r="F1" s="98"/>
      <c r="G1" s="98"/>
      <c r="H1" s="36"/>
      <c r="I1" s="36"/>
      <c r="J1" s="37"/>
      <c r="K1" s="37"/>
      <c r="L1" s="37"/>
      <c r="M1" s="37"/>
    </row>
    <row r="2" spans="1:13" ht="24" customHeight="1" x14ac:dyDescent="0.3">
      <c r="A2" s="122" t="s">
        <v>42</v>
      </c>
      <c r="B2" s="122"/>
      <c r="C2" s="122"/>
      <c r="D2" s="90"/>
      <c r="E2" s="90"/>
      <c r="F2" s="90"/>
      <c r="G2" s="90"/>
      <c r="H2" s="36"/>
      <c r="I2" s="36"/>
      <c r="J2" s="37"/>
      <c r="K2" s="37"/>
      <c r="L2" s="37"/>
      <c r="M2" s="37"/>
    </row>
    <row r="3" spans="1:13" ht="69.75" customHeight="1" x14ac:dyDescent="0.3">
      <c r="A3" s="124" t="s">
        <v>49</v>
      </c>
      <c r="B3" s="124"/>
      <c r="C3" s="124"/>
      <c r="D3" s="124"/>
      <c r="E3" s="124"/>
      <c r="F3" s="124"/>
      <c r="G3" s="124"/>
      <c r="H3" s="60"/>
      <c r="I3" s="60"/>
      <c r="J3" s="60"/>
      <c r="K3" s="60"/>
      <c r="L3" s="60"/>
      <c r="M3" s="14"/>
    </row>
    <row r="4" spans="1:13" ht="29.25" customHeight="1" x14ac:dyDescent="0.3">
      <c r="A4" s="120" t="s">
        <v>71</v>
      </c>
      <c r="B4" s="120"/>
      <c r="C4" s="120"/>
      <c r="D4" s="120"/>
      <c r="E4" s="120"/>
      <c r="F4" s="120"/>
      <c r="G4" s="120"/>
      <c r="H4" s="60"/>
      <c r="I4" s="60"/>
      <c r="J4" s="60"/>
      <c r="K4" s="60"/>
      <c r="L4" s="60"/>
      <c r="M4" s="14"/>
    </row>
    <row r="5" spans="1:13" ht="38.25" customHeight="1" x14ac:dyDescent="0.25">
      <c r="A5" s="123" t="s">
        <v>69</v>
      </c>
      <c r="B5" s="123"/>
      <c r="C5" s="123"/>
      <c r="D5" s="123"/>
      <c r="E5" s="123"/>
      <c r="F5" s="123"/>
      <c r="G5" s="123"/>
      <c r="H5" s="15"/>
      <c r="I5" s="15"/>
      <c r="J5" s="15"/>
      <c r="K5" s="15"/>
      <c r="L5" s="15"/>
      <c r="M5" s="15"/>
    </row>
    <row r="6" spans="1:13" ht="49.5" x14ac:dyDescent="0.25">
      <c r="A6" s="19" t="s">
        <v>76</v>
      </c>
      <c r="B6" s="20" t="s">
        <v>4</v>
      </c>
      <c r="C6" s="21" t="s">
        <v>5</v>
      </c>
      <c r="D6" s="19" t="s">
        <v>6</v>
      </c>
      <c r="E6" s="21" t="s">
        <v>7</v>
      </c>
      <c r="F6" s="19" t="s">
        <v>17</v>
      </c>
      <c r="G6" s="21" t="s">
        <v>1</v>
      </c>
    </row>
    <row r="7" spans="1:13" ht="16.5" x14ac:dyDescent="0.3">
      <c r="A7" s="11" t="s">
        <v>28</v>
      </c>
      <c r="B7" s="11"/>
      <c r="C7" s="22" t="s">
        <v>29</v>
      </c>
      <c r="D7" s="13"/>
      <c r="E7" s="13"/>
      <c r="F7" s="13"/>
      <c r="G7" s="13"/>
    </row>
    <row r="8" spans="1:13" ht="34.5" customHeight="1" x14ac:dyDescent="0.3">
      <c r="A8" s="16"/>
      <c r="B8" s="23"/>
      <c r="C8" s="24" t="s">
        <v>60</v>
      </c>
      <c r="D8" s="25" t="s">
        <v>9</v>
      </c>
      <c r="E8" s="25">
        <v>1</v>
      </c>
      <c r="F8" s="71">
        <v>0</v>
      </c>
      <c r="G8" s="87">
        <f>E8*F8</f>
        <v>0</v>
      </c>
    </row>
    <row r="9" spans="1:13" ht="16.5" x14ac:dyDescent="0.3">
      <c r="A9" s="10"/>
      <c r="B9" s="17"/>
      <c r="C9" s="26" t="s">
        <v>30</v>
      </c>
      <c r="D9" s="12"/>
      <c r="E9" s="12"/>
      <c r="F9" s="72"/>
      <c r="G9" s="27">
        <f>SUM(G8)</f>
        <v>0</v>
      </c>
    </row>
    <row r="10" spans="1:13" ht="16.5" x14ac:dyDescent="0.3">
      <c r="A10" s="34"/>
      <c r="B10" s="78"/>
      <c r="C10" s="79"/>
      <c r="D10" s="36"/>
      <c r="E10" s="36"/>
      <c r="F10" s="74"/>
      <c r="G10" s="38"/>
    </row>
    <row r="11" spans="1:13" ht="16.5" x14ac:dyDescent="0.3">
      <c r="A11" s="10">
        <v>1</v>
      </c>
      <c r="B11" s="11"/>
      <c r="C11" s="30" t="s">
        <v>50</v>
      </c>
      <c r="D11" s="12"/>
      <c r="E11" s="12"/>
      <c r="F11" s="72"/>
      <c r="G11" s="13"/>
    </row>
    <row r="12" spans="1:13" ht="16.5" customHeight="1" x14ac:dyDescent="0.3">
      <c r="A12" s="16"/>
      <c r="B12" s="31"/>
      <c r="C12" s="40" t="s">
        <v>61</v>
      </c>
      <c r="D12" s="25" t="s">
        <v>9</v>
      </c>
      <c r="E12" s="25">
        <v>1</v>
      </c>
      <c r="F12" s="71">
        <v>0</v>
      </c>
      <c r="G12" s="87">
        <f>E12*F12</f>
        <v>0</v>
      </c>
    </row>
    <row r="13" spans="1:13" ht="16.5" x14ac:dyDescent="0.3">
      <c r="A13" s="10"/>
      <c r="B13" s="11"/>
      <c r="C13" s="33" t="s">
        <v>72</v>
      </c>
      <c r="D13" s="12"/>
      <c r="E13" s="12"/>
      <c r="F13" s="72"/>
      <c r="G13" s="27">
        <f>SUM(G12:G12)</f>
        <v>0</v>
      </c>
    </row>
    <row r="14" spans="1:13" ht="16.5" x14ac:dyDescent="0.3">
      <c r="A14" s="34"/>
      <c r="B14" s="28"/>
      <c r="C14" s="35"/>
      <c r="D14" s="36"/>
      <c r="E14" s="36"/>
      <c r="F14" s="74"/>
      <c r="G14" s="38"/>
    </row>
    <row r="15" spans="1:13" ht="16.5" x14ac:dyDescent="0.3">
      <c r="A15" s="10">
        <v>2</v>
      </c>
      <c r="B15" s="11"/>
      <c r="C15" s="33" t="s">
        <v>51</v>
      </c>
      <c r="D15" s="12"/>
      <c r="E15" s="12"/>
      <c r="F15" s="72"/>
      <c r="G15" s="13"/>
    </row>
    <row r="16" spans="1:13" ht="16.5" x14ac:dyDescent="0.3">
      <c r="A16" s="34"/>
      <c r="B16" s="28" t="s">
        <v>54</v>
      </c>
      <c r="C16" s="35" t="s">
        <v>62</v>
      </c>
      <c r="D16" s="32" t="s">
        <v>9</v>
      </c>
      <c r="E16" s="32">
        <v>1</v>
      </c>
      <c r="F16" s="73">
        <v>0</v>
      </c>
      <c r="G16" s="87">
        <f>E16*F16</f>
        <v>0</v>
      </c>
    </row>
    <row r="17" spans="1:13" ht="16.5" x14ac:dyDescent="0.3">
      <c r="A17" s="34"/>
      <c r="B17" s="28" t="s">
        <v>53</v>
      </c>
      <c r="C17" s="39" t="s">
        <v>63</v>
      </c>
      <c r="D17" s="32" t="s">
        <v>9</v>
      </c>
      <c r="E17" s="32">
        <v>1</v>
      </c>
      <c r="F17" s="73">
        <v>0</v>
      </c>
      <c r="G17" s="87">
        <f>E17*F17</f>
        <v>0</v>
      </c>
    </row>
    <row r="18" spans="1:13" ht="16.5" x14ac:dyDescent="0.3">
      <c r="A18" s="10"/>
      <c r="B18" s="11"/>
      <c r="C18" s="33" t="s">
        <v>73</v>
      </c>
      <c r="D18" s="12"/>
      <c r="E18" s="12"/>
      <c r="F18" s="72"/>
      <c r="G18" s="27">
        <f>SUM(G16:G17)</f>
        <v>0</v>
      </c>
    </row>
    <row r="19" spans="1:13" ht="16.5" x14ac:dyDescent="0.3">
      <c r="A19" s="34"/>
      <c r="B19" s="28"/>
      <c r="C19" s="80"/>
      <c r="D19" s="36"/>
      <c r="E19" s="36"/>
      <c r="F19" s="74"/>
      <c r="G19" s="38"/>
    </row>
    <row r="20" spans="1:13" ht="16.5" x14ac:dyDescent="0.3">
      <c r="A20" s="10">
        <v>3</v>
      </c>
      <c r="B20" s="11"/>
      <c r="C20" s="33" t="s">
        <v>52</v>
      </c>
      <c r="D20" s="12"/>
      <c r="E20" s="12"/>
      <c r="F20" s="72"/>
      <c r="G20" s="27"/>
    </row>
    <row r="21" spans="1:13" ht="16.5" x14ac:dyDescent="0.3">
      <c r="A21" s="16"/>
      <c r="B21" s="23"/>
      <c r="C21" s="40" t="s">
        <v>64</v>
      </c>
      <c r="D21" s="25" t="s">
        <v>9</v>
      </c>
      <c r="E21" s="25">
        <v>1</v>
      </c>
      <c r="F21" s="71">
        <v>0</v>
      </c>
      <c r="G21" s="87">
        <f>E21*F21</f>
        <v>0</v>
      </c>
    </row>
    <row r="22" spans="1:13" ht="16.5" x14ac:dyDescent="0.3">
      <c r="A22" s="10"/>
      <c r="B22" s="11"/>
      <c r="C22" s="22" t="s">
        <v>74</v>
      </c>
      <c r="D22" s="36"/>
      <c r="E22" s="36"/>
      <c r="F22" s="74"/>
      <c r="G22" s="38">
        <f>SUM(G21:G21)</f>
        <v>0</v>
      </c>
    </row>
    <row r="23" spans="1:13" ht="16.5" x14ac:dyDescent="0.3">
      <c r="A23" s="16"/>
      <c r="B23" s="28"/>
      <c r="C23" s="37"/>
      <c r="D23" s="41"/>
      <c r="E23" s="41"/>
      <c r="F23" s="75"/>
      <c r="G23" s="42"/>
    </row>
    <row r="24" spans="1:13" ht="16.5" x14ac:dyDescent="0.3">
      <c r="A24" s="10">
        <v>4</v>
      </c>
      <c r="B24" s="11"/>
      <c r="C24" s="22" t="s">
        <v>58</v>
      </c>
      <c r="D24" s="12"/>
      <c r="E24" s="12"/>
      <c r="F24" s="72"/>
      <c r="G24" s="27"/>
    </row>
    <row r="25" spans="1:13" ht="16.5" x14ac:dyDescent="0.3">
      <c r="A25" s="34"/>
      <c r="B25" s="28" t="s">
        <v>55</v>
      </c>
      <c r="C25" s="37" t="s">
        <v>65</v>
      </c>
      <c r="D25" s="25" t="s">
        <v>9</v>
      </c>
      <c r="E25" s="25">
        <v>1</v>
      </c>
      <c r="F25" s="71">
        <v>0</v>
      </c>
      <c r="G25" s="87">
        <f t="shared" ref="G25:G27" si="0">E25*F25</f>
        <v>0</v>
      </c>
    </row>
    <row r="26" spans="1:13" ht="16.5" x14ac:dyDescent="0.3">
      <c r="A26" s="34"/>
      <c r="B26" s="28" t="s">
        <v>56</v>
      </c>
      <c r="C26" s="37" t="s">
        <v>66</v>
      </c>
      <c r="D26" s="25" t="s">
        <v>9</v>
      </c>
      <c r="E26" s="25">
        <v>1</v>
      </c>
      <c r="F26" s="71">
        <v>0</v>
      </c>
      <c r="G26" s="87">
        <f t="shared" si="0"/>
        <v>0</v>
      </c>
    </row>
    <row r="27" spans="1:13" ht="16.5" x14ac:dyDescent="0.3">
      <c r="A27" s="34"/>
      <c r="B27" s="28" t="s">
        <v>57</v>
      </c>
      <c r="C27" s="37" t="s">
        <v>67</v>
      </c>
      <c r="D27" s="25" t="s">
        <v>9</v>
      </c>
      <c r="E27" s="25">
        <v>1</v>
      </c>
      <c r="F27" s="71">
        <v>0</v>
      </c>
      <c r="G27" s="87">
        <f t="shared" si="0"/>
        <v>0</v>
      </c>
    </row>
    <row r="28" spans="1:13" ht="16.5" customHeight="1" x14ac:dyDescent="0.3">
      <c r="A28" s="16"/>
      <c r="B28" s="93" t="s">
        <v>59</v>
      </c>
      <c r="C28" s="40" t="s">
        <v>68</v>
      </c>
      <c r="D28" s="25" t="s">
        <v>9</v>
      </c>
      <c r="E28" s="25">
        <v>1</v>
      </c>
      <c r="F28" s="71">
        <v>0</v>
      </c>
      <c r="G28" s="87">
        <f>E28*F28</f>
        <v>0</v>
      </c>
    </row>
    <row r="29" spans="1:13" ht="16.5" x14ac:dyDescent="0.3">
      <c r="A29" s="10"/>
      <c r="B29" s="11"/>
      <c r="C29" s="33" t="s">
        <v>75</v>
      </c>
      <c r="D29" s="12"/>
      <c r="E29" s="12"/>
      <c r="F29" s="72"/>
      <c r="G29" s="43">
        <f>SUM(G25:G28)</f>
        <v>0</v>
      </c>
    </row>
    <row r="30" spans="1:13" ht="16.5" x14ac:dyDescent="0.3">
      <c r="A30" s="16"/>
      <c r="B30" s="28"/>
      <c r="C30" s="37"/>
      <c r="D30" s="41"/>
      <c r="E30" s="41"/>
      <c r="F30" s="41"/>
      <c r="G30" s="41"/>
    </row>
    <row r="31" spans="1:13" ht="18" x14ac:dyDescent="0.25">
      <c r="A31" s="16"/>
      <c r="B31" s="129" t="s">
        <v>31</v>
      </c>
      <c r="C31" s="129"/>
      <c r="D31" s="129"/>
      <c r="E31" s="129"/>
      <c r="F31" s="129"/>
      <c r="G31" s="58"/>
      <c r="H31" s="2"/>
      <c r="I31" s="2"/>
    </row>
    <row r="32" spans="1:13" ht="16.5" x14ac:dyDescent="0.3">
      <c r="A32" s="16"/>
      <c r="B32" s="48" t="s">
        <v>77</v>
      </c>
      <c r="C32" s="49"/>
      <c r="D32" s="50"/>
      <c r="E32" s="50"/>
      <c r="F32" s="51"/>
      <c r="G32" s="59"/>
      <c r="H32" s="36"/>
      <c r="I32" s="36"/>
      <c r="J32" s="45"/>
      <c r="K32" s="37"/>
      <c r="L32" s="46"/>
      <c r="M32" s="47"/>
    </row>
    <row r="33" spans="1:13" ht="16.5" x14ac:dyDescent="0.3">
      <c r="A33" s="16"/>
      <c r="B33" s="62" t="s">
        <v>28</v>
      </c>
      <c r="C33" s="63" t="str">
        <f>C7</f>
        <v>Generelle ytelser</v>
      </c>
      <c r="D33" s="126">
        <f>G9</f>
        <v>0</v>
      </c>
      <c r="E33" s="126"/>
      <c r="F33" s="126"/>
      <c r="G33" s="52"/>
      <c r="H33" s="18"/>
      <c r="I33" s="18"/>
      <c r="J33" s="14"/>
      <c r="K33" s="14"/>
      <c r="L33" s="14"/>
      <c r="M33" s="14"/>
    </row>
    <row r="34" spans="1:13" ht="16.5" x14ac:dyDescent="0.3">
      <c r="A34" s="16"/>
      <c r="B34" s="64">
        <v>1</v>
      </c>
      <c r="C34" s="63" t="str">
        <f>C11</f>
        <v>Del 1 - Heveplattform i gulv</v>
      </c>
      <c r="D34" s="126">
        <f>G13</f>
        <v>0</v>
      </c>
      <c r="E34" s="126"/>
      <c r="F34" s="126"/>
      <c r="G34" s="53"/>
      <c r="H34" s="18"/>
      <c r="I34" s="18"/>
      <c r="J34" s="14"/>
      <c r="K34" s="14"/>
      <c r="L34" s="14"/>
      <c r="M34" s="14"/>
    </row>
    <row r="35" spans="1:13" ht="16.5" x14ac:dyDescent="0.3">
      <c r="A35" s="16"/>
      <c r="B35" s="64">
        <v>2</v>
      </c>
      <c r="C35" s="63" t="str">
        <f>C15</f>
        <v>Del 2 - Innvendig rampe</v>
      </c>
      <c r="D35" s="126">
        <f>G18</f>
        <v>0</v>
      </c>
      <c r="E35" s="126"/>
      <c r="F35" s="126"/>
      <c r="G35" s="53"/>
      <c r="H35" s="18"/>
      <c r="I35" s="18"/>
      <c r="J35" s="14"/>
      <c r="K35" s="14"/>
      <c r="L35" s="14"/>
      <c r="M35" s="14"/>
    </row>
    <row r="36" spans="1:13" ht="16.5" x14ac:dyDescent="0.3">
      <c r="A36" s="16"/>
      <c r="B36" s="64">
        <v>3</v>
      </c>
      <c r="C36" s="63" t="str">
        <f>C20</f>
        <v>Del 3 - Dør mellom ramper</v>
      </c>
      <c r="D36" s="126">
        <f>G22</f>
        <v>0</v>
      </c>
      <c r="E36" s="126"/>
      <c r="F36" s="126"/>
      <c r="G36" s="53"/>
      <c r="H36" s="18"/>
      <c r="I36" s="18"/>
      <c r="J36" s="14"/>
      <c r="K36" s="14"/>
      <c r="L36" s="14"/>
      <c r="M36" s="14"/>
    </row>
    <row r="37" spans="1:13" ht="16.5" x14ac:dyDescent="0.3">
      <c r="A37" s="16"/>
      <c r="B37" s="64">
        <v>4</v>
      </c>
      <c r="C37" s="63" t="str">
        <f>C24</f>
        <v>Del 4 - Utvendig anlegg</v>
      </c>
      <c r="D37" s="126">
        <f>G29</f>
        <v>0</v>
      </c>
      <c r="E37" s="126"/>
      <c r="F37" s="126"/>
      <c r="G37" s="53"/>
      <c r="H37" s="18"/>
      <c r="I37" s="18"/>
      <c r="J37" s="14"/>
      <c r="K37" s="14"/>
      <c r="L37" s="14"/>
      <c r="M37" s="14"/>
    </row>
    <row r="38" spans="1:13" ht="15" customHeight="1" x14ac:dyDescent="0.3">
      <c r="A38" s="16"/>
      <c r="B38" s="44"/>
      <c r="C38" s="54" t="s">
        <v>3</v>
      </c>
      <c r="D38" s="127">
        <f>SUM(D33:F37)</f>
        <v>0</v>
      </c>
      <c r="E38" s="127"/>
      <c r="F38" s="127"/>
      <c r="G38" s="89" t="s">
        <v>40</v>
      </c>
      <c r="H38" s="18"/>
      <c r="I38" s="18"/>
      <c r="J38" s="14"/>
      <c r="K38" s="14"/>
      <c r="L38" s="14"/>
      <c r="M38" s="14"/>
    </row>
    <row r="39" spans="1:13" ht="16.5" x14ac:dyDescent="0.3">
      <c r="A39" s="16"/>
      <c r="B39" s="44"/>
      <c r="C39" s="55" t="s">
        <v>0</v>
      </c>
      <c r="D39" s="128">
        <f>D38*0.25</f>
        <v>0</v>
      </c>
      <c r="E39" s="128"/>
      <c r="F39" s="128"/>
      <c r="G39" s="65"/>
      <c r="H39" s="18"/>
      <c r="I39" s="18"/>
      <c r="J39" s="14"/>
      <c r="K39" s="14"/>
      <c r="L39" s="14"/>
      <c r="M39" s="14"/>
    </row>
    <row r="40" spans="1:13" ht="16.5" x14ac:dyDescent="0.3">
      <c r="A40" s="16"/>
      <c r="B40" s="44"/>
      <c r="C40" s="66" t="s">
        <v>2</v>
      </c>
      <c r="D40" s="125">
        <f>SUM(D38:D39)</f>
        <v>0</v>
      </c>
      <c r="E40" s="125"/>
      <c r="F40" s="125"/>
      <c r="G40" s="61"/>
      <c r="H40" s="18"/>
      <c r="I40" s="18"/>
      <c r="J40" s="14"/>
      <c r="K40" s="14"/>
      <c r="L40" s="14"/>
      <c r="M40" s="14"/>
    </row>
    <row r="41" spans="1:13" ht="16.5" x14ac:dyDescent="0.3">
      <c r="A41" s="16"/>
      <c r="B41" s="77"/>
      <c r="C41" s="77"/>
      <c r="D41" s="77"/>
      <c r="E41" s="77"/>
      <c r="F41" s="77"/>
      <c r="G41" s="61"/>
      <c r="H41" s="18"/>
      <c r="I41" s="18"/>
      <c r="J41" s="14"/>
      <c r="K41" s="14"/>
      <c r="L41" s="14"/>
      <c r="M41" s="14"/>
    </row>
    <row r="42" spans="1:13" ht="16.5" x14ac:dyDescent="0.3">
      <c r="A42" s="77"/>
      <c r="B42" s="121" t="s">
        <v>41</v>
      </c>
      <c r="C42" s="121"/>
      <c r="D42" s="3"/>
      <c r="E42" s="3"/>
      <c r="F42" s="4"/>
      <c r="G42" s="77"/>
      <c r="H42" s="18"/>
      <c r="I42" s="18"/>
      <c r="J42" s="14"/>
      <c r="K42" s="14"/>
      <c r="L42" s="14"/>
      <c r="M42" s="14"/>
    </row>
    <row r="43" spans="1:13" ht="16.5" x14ac:dyDescent="0.3">
      <c r="C43" s="1"/>
      <c r="D43" s="3"/>
      <c r="E43" s="3"/>
      <c r="F43" s="5"/>
      <c r="G43" s="4"/>
      <c r="H43" s="18"/>
      <c r="I43" s="18"/>
      <c r="J43" s="14"/>
      <c r="K43" s="14"/>
      <c r="L43" s="14"/>
      <c r="M43" s="14"/>
    </row>
    <row r="44" spans="1:13" ht="15.75" customHeight="1" x14ac:dyDescent="0.25">
      <c r="C44" s="1"/>
      <c r="D44" s="3"/>
      <c r="E44" s="3"/>
      <c r="F44" s="4"/>
      <c r="G44" s="9"/>
      <c r="H44" s="6"/>
      <c r="I44" s="6"/>
    </row>
    <row r="45" spans="1:13" ht="15.75" x14ac:dyDescent="0.25">
      <c r="C45" s="6"/>
      <c r="D45" s="6"/>
      <c r="E45" s="6"/>
      <c r="G45" s="4"/>
      <c r="H45" s="6"/>
      <c r="I45" s="6"/>
    </row>
    <row r="46" spans="1:13" x14ac:dyDescent="0.25">
      <c r="H46" s="6"/>
      <c r="I46" s="6"/>
    </row>
    <row r="47" spans="1:13" x14ac:dyDescent="0.25">
      <c r="H47" s="6"/>
      <c r="I47" s="6"/>
    </row>
  </sheetData>
  <mergeCells count="15">
    <mergeCell ref="A4:G4"/>
    <mergeCell ref="B42:C42"/>
    <mergeCell ref="A2:C2"/>
    <mergeCell ref="A1:G1"/>
    <mergeCell ref="A5:G5"/>
    <mergeCell ref="A3:G3"/>
    <mergeCell ref="D40:F40"/>
    <mergeCell ref="D36:F36"/>
    <mergeCell ref="D37:F37"/>
    <mergeCell ref="D38:F38"/>
    <mergeCell ref="D39:F39"/>
    <mergeCell ref="D35:F35"/>
    <mergeCell ref="D33:F33"/>
    <mergeCell ref="D34:F34"/>
    <mergeCell ref="B31:F31"/>
  </mergeCells>
  <pageMargins left="0.7" right="0.7" top="0.75" bottom="0.75" header="0.3" footer="0.3"/>
  <pageSetup paperSize="9" scale="73" orientation="portrait" r:id="rId1"/>
  <headerFooter>
    <oddHeader>&amp;CPristilbud - Ombygging avfallshåndtering messa Terningmoen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view="pageLayout" topLeftCell="A7" zoomScale="75" zoomScaleNormal="100" zoomScalePageLayoutView="75" workbookViewId="0">
      <selection activeCell="D17" sqref="D17"/>
    </sheetView>
  </sheetViews>
  <sheetFormatPr baseColWidth="10" defaultRowHeight="15" x14ac:dyDescent="0.25"/>
  <cols>
    <col min="1" max="1" width="5.28515625" customWidth="1"/>
    <col min="2" max="2" width="36.28515625" customWidth="1"/>
    <col min="3" max="3" width="15.5703125" customWidth="1"/>
    <col min="4" max="4" width="15.7109375" customWidth="1"/>
    <col min="5" max="5" width="15.42578125" customWidth="1"/>
    <col min="6" max="6" width="4.42578125" customWidth="1"/>
  </cols>
  <sheetData>
    <row r="1" spans="1:5" ht="16.5" x14ac:dyDescent="0.3">
      <c r="A1" s="14"/>
      <c r="B1" s="14"/>
      <c r="C1" s="14"/>
      <c r="D1" s="14"/>
      <c r="E1" s="14"/>
    </row>
    <row r="2" spans="1:5" ht="47.25" customHeight="1" x14ac:dyDescent="0.3">
      <c r="A2" s="97" t="s">
        <v>34</v>
      </c>
      <c r="B2" s="98"/>
      <c r="C2" s="98"/>
      <c r="D2" s="98"/>
      <c r="E2" s="98"/>
    </row>
    <row r="3" spans="1:5" ht="16.5" customHeight="1" x14ac:dyDescent="0.25">
      <c r="A3" s="134" t="s">
        <v>46</v>
      </c>
      <c r="B3" s="134"/>
      <c r="C3" s="134"/>
      <c r="D3" s="134"/>
      <c r="E3" s="134"/>
    </row>
    <row r="4" spans="1:5" ht="82.5" customHeight="1" x14ac:dyDescent="0.25">
      <c r="A4" s="123"/>
      <c r="B4" s="123"/>
      <c r="C4" s="123"/>
      <c r="D4" s="123"/>
      <c r="E4" s="123"/>
    </row>
    <row r="5" spans="1:5" ht="16.5" x14ac:dyDescent="0.3">
      <c r="A5" s="131" t="s">
        <v>26</v>
      </c>
      <c r="B5" s="109"/>
      <c r="C5" s="109"/>
      <c r="D5" s="109"/>
      <c r="E5" s="14"/>
    </row>
    <row r="6" spans="1:5" ht="18.75" customHeight="1" x14ac:dyDescent="0.3">
      <c r="A6" s="133" t="s">
        <v>27</v>
      </c>
      <c r="B6" s="133"/>
      <c r="C6" s="133"/>
      <c r="D6" s="133"/>
      <c r="E6" s="133"/>
    </row>
    <row r="7" spans="1:5" ht="33.950000000000003" customHeight="1" x14ac:dyDescent="0.25">
      <c r="A7" s="68" t="s">
        <v>18</v>
      </c>
      <c r="B7" s="68" t="s">
        <v>10</v>
      </c>
      <c r="C7" s="68" t="s">
        <v>20</v>
      </c>
      <c r="D7" s="56" t="s">
        <v>8</v>
      </c>
      <c r="E7" s="68" t="s">
        <v>19</v>
      </c>
    </row>
    <row r="8" spans="1:5" ht="33.950000000000003" customHeight="1" x14ac:dyDescent="0.3">
      <c r="A8" s="67">
        <v>1</v>
      </c>
      <c r="B8" s="67" t="s">
        <v>11</v>
      </c>
      <c r="C8" s="67">
        <v>5</v>
      </c>
      <c r="D8" s="57">
        <v>0</v>
      </c>
      <c r="E8" s="81">
        <f>C8*D8</f>
        <v>0</v>
      </c>
    </row>
    <row r="9" spans="1:5" ht="33.950000000000003" customHeight="1" x14ac:dyDescent="0.3">
      <c r="A9" s="69">
        <v>2</v>
      </c>
      <c r="B9" s="69" t="s">
        <v>12</v>
      </c>
      <c r="C9" s="69">
        <v>10</v>
      </c>
      <c r="D9" s="57">
        <v>0</v>
      </c>
      <c r="E9" s="81">
        <f t="shared" ref="E9:E14" si="0">C9*D9</f>
        <v>0</v>
      </c>
    </row>
    <row r="10" spans="1:5" ht="15.75" customHeight="1" x14ac:dyDescent="0.3">
      <c r="A10" s="69">
        <v>3</v>
      </c>
      <c r="B10" s="69" t="s">
        <v>13</v>
      </c>
      <c r="C10" s="69">
        <v>10</v>
      </c>
      <c r="D10" s="57">
        <v>0</v>
      </c>
      <c r="E10" s="81">
        <f t="shared" si="0"/>
        <v>0</v>
      </c>
    </row>
    <row r="11" spans="1:5" ht="33.950000000000003" customHeight="1" x14ac:dyDescent="0.3">
      <c r="A11" s="70">
        <v>4</v>
      </c>
      <c r="B11" s="70" t="s">
        <v>14</v>
      </c>
      <c r="C11" s="70">
        <v>10</v>
      </c>
      <c r="D11" s="57">
        <v>0</v>
      </c>
      <c r="E11" s="81">
        <f t="shared" si="0"/>
        <v>0</v>
      </c>
    </row>
    <row r="12" spans="1:5" ht="33.950000000000003" customHeight="1" x14ac:dyDescent="0.3">
      <c r="A12" s="70">
        <v>5</v>
      </c>
      <c r="B12" s="70" t="s">
        <v>47</v>
      </c>
      <c r="C12" s="70">
        <v>10</v>
      </c>
      <c r="D12" s="57">
        <v>0</v>
      </c>
      <c r="E12" s="81">
        <f t="shared" si="0"/>
        <v>0</v>
      </c>
    </row>
    <row r="13" spans="1:5" ht="33.950000000000003" customHeight="1" x14ac:dyDescent="0.3">
      <c r="A13" s="70">
        <v>6</v>
      </c>
      <c r="B13" s="70" t="s">
        <v>48</v>
      </c>
      <c r="C13" s="70">
        <v>10</v>
      </c>
      <c r="D13" s="57">
        <v>0</v>
      </c>
      <c r="E13" s="81">
        <f t="shared" si="0"/>
        <v>0</v>
      </c>
    </row>
    <row r="14" spans="1:5" ht="33.950000000000003" customHeight="1" x14ac:dyDescent="0.3">
      <c r="A14" s="70">
        <v>7</v>
      </c>
      <c r="B14" s="70" t="s">
        <v>15</v>
      </c>
      <c r="C14" s="70">
        <v>10</v>
      </c>
      <c r="D14" s="57">
        <v>0</v>
      </c>
      <c r="E14" s="81">
        <f t="shared" si="0"/>
        <v>0</v>
      </c>
    </row>
    <row r="15" spans="1:5" ht="33.950000000000003" customHeight="1" x14ac:dyDescent="0.25">
      <c r="A15" s="68" t="s">
        <v>18</v>
      </c>
      <c r="B15" s="68" t="s">
        <v>10</v>
      </c>
      <c r="C15" s="68" t="s">
        <v>21</v>
      </c>
      <c r="D15" s="56" t="s">
        <v>22</v>
      </c>
      <c r="E15" s="68" t="s">
        <v>19</v>
      </c>
    </row>
    <row r="16" spans="1:5" ht="19.5" customHeight="1" x14ac:dyDescent="0.3">
      <c r="A16" s="76">
        <v>8</v>
      </c>
      <c r="B16" s="82" t="s">
        <v>16</v>
      </c>
      <c r="C16" s="83">
        <v>15000</v>
      </c>
      <c r="D16" s="84">
        <v>0</v>
      </c>
      <c r="E16" s="83">
        <f>C16*(1+D16)</f>
        <v>15000</v>
      </c>
    </row>
    <row r="17" spans="1:6" ht="33.950000000000003" customHeight="1" x14ac:dyDescent="0.3">
      <c r="A17" s="14"/>
      <c r="B17" s="14"/>
      <c r="C17" s="14"/>
      <c r="D17" s="14"/>
      <c r="E17" s="14"/>
    </row>
    <row r="18" spans="1:6" ht="33.950000000000003" customHeight="1" x14ac:dyDescent="0.3">
      <c r="A18" s="132" t="s">
        <v>23</v>
      </c>
      <c r="B18" s="132"/>
      <c r="C18" s="132"/>
      <c r="D18" s="132"/>
      <c r="E18" s="85">
        <f>E16+E14+E11+E10+E9+E8+E12+E13</f>
        <v>15000</v>
      </c>
      <c r="F18" t="s">
        <v>40</v>
      </c>
    </row>
    <row r="19" spans="1:6" ht="33.950000000000003" customHeight="1" x14ac:dyDescent="0.3">
      <c r="A19" s="132" t="s">
        <v>25</v>
      </c>
      <c r="B19" s="132"/>
      <c r="C19" s="132"/>
      <c r="D19" s="132"/>
      <c r="E19" s="85">
        <f>E18*0.25</f>
        <v>3750</v>
      </c>
    </row>
    <row r="20" spans="1:6" ht="33.950000000000003" customHeight="1" x14ac:dyDescent="0.3">
      <c r="A20" s="130" t="s">
        <v>24</v>
      </c>
      <c r="B20" s="130"/>
      <c r="C20" s="130"/>
      <c r="D20" s="130"/>
      <c r="E20" s="86">
        <f>SUM(E18:E19)</f>
        <v>18750</v>
      </c>
    </row>
    <row r="21" spans="1:6" ht="16.5" x14ac:dyDescent="0.3">
      <c r="A21" s="14"/>
      <c r="B21" s="14"/>
      <c r="C21" s="14"/>
      <c r="D21" s="14"/>
      <c r="E21" s="14"/>
    </row>
    <row r="22" spans="1:6" ht="15" customHeight="1" x14ac:dyDescent="0.3">
      <c r="A22" s="135" t="s">
        <v>41</v>
      </c>
      <c r="B22" s="135"/>
      <c r="C22" s="29"/>
      <c r="D22" s="29"/>
      <c r="E22" s="29"/>
    </row>
    <row r="23" spans="1:6" ht="15" customHeight="1" x14ac:dyDescent="0.3">
      <c r="A23" s="29"/>
      <c r="B23" s="29"/>
      <c r="C23" s="29"/>
      <c r="D23" s="29"/>
      <c r="E23" s="29"/>
    </row>
    <row r="24" spans="1:6" ht="15" customHeight="1" x14ac:dyDescent="0.3">
      <c r="A24" s="29"/>
      <c r="B24" s="29"/>
      <c r="C24" s="29"/>
      <c r="D24" s="29"/>
      <c r="E24" s="29"/>
    </row>
    <row r="32" spans="1:6" x14ac:dyDescent="0.25">
      <c r="A32" s="110"/>
      <c r="B32" s="110"/>
      <c r="C32" s="110"/>
      <c r="D32" s="110"/>
      <c r="E32" s="110"/>
    </row>
  </sheetData>
  <mergeCells count="9">
    <mergeCell ref="A20:D20"/>
    <mergeCell ref="A32:E32"/>
    <mergeCell ref="A5:D5"/>
    <mergeCell ref="A2:E2"/>
    <mergeCell ref="A18:D18"/>
    <mergeCell ref="A19:D19"/>
    <mergeCell ref="A6:E6"/>
    <mergeCell ref="A3:E4"/>
    <mergeCell ref="A22:B22"/>
  </mergeCells>
  <pageMargins left="0.7" right="0.7" top="0.75" bottom="0.75" header="0.3" footer="0.3"/>
  <pageSetup paperSize="9" orientation="portrait" r:id="rId1"/>
  <headerFooter>
    <oddHeader>&amp;CPristilbud - Ombygging avfallshåndtering messa Terningmoen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Sammenstilling og vurderingssum</vt:lpstr>
      <vt:lpstr>Fastpris</vt:lpstr>
      <vt:lpstr>Prisskjema tilleggsarbeider</vt:lpstr>
    </vt:vector>
  </TitlesOfParts>
  <Company>Forsvarsbygg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Olsen, Lise-Mari Valle</dc:creator>
  <cp:lastModifiedBy>Olsen, Lise-Mari Valle</cp:lastModifiedBy>
  <cp:lastPrinted>2020-01-20T13:03:06Z</cp:lastPrinted>
  <dcterms:created xsi:type="dcterms:W3CDTF">2019-09-20T07:28:14Z</dcterms:created>
  <dcterms:modified xsi:type="dcterms:W3CDTF">2021-03-01T14:28:12Z</dcterms:modified>
</cp:coreProperties>
</file>